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'Дашборд'!$A$69:$A$98</f>
            </numRef>
          </cat>
          <val>
            <numRef>
              <f>'Дашборд'!$C$69:$C$98</f>
            </numRef>
          </val>
        </ser>
        <ser>
          <idx val="1"/>
          <order val="1"/>
          <tx>
            <strRef>
              <f>'Дашборд'!D68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'Дашборд'!$A$69:$A$98</f>
            </numRef>
          </cat>
          <val>
            <numRef>
              <f>'Дашборд'!$D$69:$D$98</f>
            </numRef>
          </val>
        </ser>
        <ser>
          <idx val="2"/>
          <order val="2"/>
          <tx>
            <strRef>
              <f>'Дашборд'!E68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'Дашборд'!$A$69:$A$98</f>
            </numRef>
          </cat>
          <val>
            <numRef>
              <f>'Дашборд'!$E$69:$E$98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5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30.04.2026</t>
        </is>
      </c>
    </row>
    <row r="2">
      <c r="E2" t="inlineStr">
        <is>
          <t>Период: 01.04.2026 - 30.04.2026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(01.04 - 05.04)</t>
        </is>
      </c>
      <c r="O3" s="3" t="inlineStr">
        <is>
          <t>Неделя 2 (06.04 - 12.04)</t>
        </is>
      </c>
      <c r="Y3" s="3" t="inlineStr">
        <is>
          <t>Неделя 3 (13.04 - 19.04)</t>
        </is>
      </c>
      <c r="AI3" s="3" t="inlineStr">
        <is>
          <t>Неделя 4 (20.04 - 26.04)</t>
        </is>
      </c>
      <c r="AS3" s="3" t="inlineStr">
        <is>
          <t>Неделя 5 (27.04 - 30.04)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Зайцев Анатолий Викторович</t>
        </is>
      </c>
      <c r="E6" s="9" t="n">
        <v>6</v>
      </c>
      <c r="F6" s="10" t="n">
        <v>4</v>
      </c>
      <c r="G6" s="10" t="n">
        <v>1</v>
      </c>
      <c r="H6" s="10" t="n">
        <v>0</v>
      </c>
      <c r="I6" s="10" t="n">
        <v>11</v>
      </c>
      <c r="J6" s="10" t="n">
        <v>7.66012873702637</v>
      </c>
      <c r="K6" s="10">
        <f>I6-J6</f>
        <v/>
      </c>
      <c r="L6" s="10" t="n">
        <v>15931.25</v>
      </c>
      <c r="M6" s="10" t="n">
        <v>10971.1119445199</v>
      </c>
      <c r="N6" s="11">
        <f>L6-M6</f>
        <v/>
      </c>
      <c r="O6" s="9" t="n">
        <v>9</v>
      </c>
      <c r="P6" s="10" t="n">
        <v>7</v>
      </c>
      <c r="Q6" s="10" t="n">
        <v>3</v>
      </c>
      <c r="R6" s="10" t="n">
        <v>0</v>
      </c>
      <c r="S6" s="10" t="n">
        <v>19</v>
      </c>
      <c r="T6" s="10" t="n">
        <v>11.4946727129881</v>
      </c>
      <c r="U6" s="10">
        <f>S6-T6</f>
        <v/>
      </c>
      <c r="V6" s="10" t="n">
        <v>24552.08</v>
      </c>
      <c r="W6" s="10" t="n">
        <v>16575.33587747389</v>
      </c>
      <c r="X6" s="11">
        <f>V6-W6</f>
        <v/>
      </c>
      <c r="Y6" s="9" t="n">
        <v>14</v>
      </c>
      <c r="Z6" s="10" t="n">
        <v>6</v>
      </c>
      <c r="AA6" s="10" t="n">
        <v>1</v>
      </c>
      <c r="AB6" s="10" t="n">
        <v>0</v>
      </c>
      <c r="AC6" s="10" t="n">
        <v>21</v>
      </c>
      <c r="AD6" s="10" t="n">
        <v>11.4946727129881</v>
      </c>
      <c r="AE6" s="10">
        <f>AC6-AD6</f>
        <v/>
      </c>
      <c r="AF6" s="10" t="n">
        <v>34407.92</v>
      </c>
      <c r="AG6" s="10" t="n">
        <v>16575.33587747389</v>
      </c>
      <c r="AH6" s="11">
        <f>AF6-AG6</f>
        <v/>
      </c>
      <c r="AI6" s="9" t="n">
        <v>12</v>
      </c>
      <c r="AJ6" s="10" t="n">
        <v>7</v>
      </c>
      <c r="AK6" s="10" t="n">
        <v>0</v>
      </c>
      <c r="AL6" s="10" t="n">
        <v>0</v>
      </c>
      <c r="AM6" s="10" t="n">
        <v>19</v>
      </c>
      <c r="AN6" s="10" t="n">
        <v>11.4946727129881</v>
      </c>
      <c r="AO6" s="10">
        <f>AM6-AN6</f>
        <v/>
      </c>
      <c r="AP6" s="10" t="n">
        <v>31558.59</v>
      </c>
      <c r="AQ6" s="10" t="n">
        <v>16575.33587747389</v>
      </c>
      <c r="AR6" s="11">
        <f>AP6-AQ6</f>
        <v/>
      </c>
      <c r="AS6" s="9" t="n">
        <v>4</v>
      </c>
      <c r="AT6" s="10" t="n">
        <v>2</v>
      </c>
      <c r="AU6" s="10" t="n">
        <v>1</v>
      </c>
      <c r="AV6" s="10" t="n">
        <v>0</v>
      </c>
      <c r="AW6" s="10" t="n">
        <v>7</v>
      </c>
      <c r="AX6" s="10" t="n">
        <v>7.85585312400931</v>
      </c>
      <c r="AY6" s="10">
        <f>AW6-AX6</f>
        <v/>
      </c>
      <c r="AZ6" s="10" t="n">
        <v>8803.33</v>
      </c>
      <c r="BA6" s="10" t="n">
        <v>11302.88042305841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Киселевская Яна Александровна</t>
        </is>
      </c>
      <c r="E7" s="9" t="n">
        <v>18</v>
      </c>
      <c r="F7" s="10" t="n">
        <v>26</v>
      </c>
      <c r="G7" s="10" t="n">
        <v>0</v>
      </c>
      <c r="H7" s="10" t="n">
        <v>0</v>
      </c>
      <c r="I7" s="10" t="n">
        <v>44</v>
      </c>
      <c r="J7" s="10" t="n">
        <v>32.17254069551075</v>
      </c>
      <c r="K7" s="10">
        <f>I7-J7</f>
        <v/>
      </c>
      <c r="L7" s="10" t="n">
        <v>66002.85000000001</v>
      </c>
      <c r="M7" s="10" t="n">
        <v>43488.26873563862</v>
      </c>
      <c r="N7" s="11">
        <f>L7-M7</f>
        <v/>
      </c>
      <c r="O7" s="9" t="n">
        <v>17</v>
      </c>
      <c r="P7" s="10" t="n">
        <v>55</v>
      </c>
      <c r="Q7" s="10" t="n">
        <v>0</v>
      </c>
      <c r="R7" s="10" t="n">
        <v>0</v>
      </c>
      <c r="S7" s="10" t="n">
        <v>72</v>
      </c>
      <c r="T7" s="10" t="n">
        <v>48.27762539455004</v>
      </c>
      <c r="U7" s="10">
        <f>S7-T7</f>
        <v/>
      </c>
      <c r="V7" s="10" t="n">
        <v>100396.25</v>
      </c>
      <c r="W7" s="10" t="n">
        <v>65702.78971432011</v>
      </c>
      <c r="X7" s="11">
        <f>V7-W7</f>
        <v/>
      </c>
      <c r="Y7" s="9" t="n">
        <v>18</v>
      </c>
      <c r="Z7" s="10" t="n">
        <v>48</v>
      </c>
      <c r="AA7" s="10" t="n">
        <v>0</v>
      </c>
      <c r="AB7" s="10" t="n">
        <v>0</v>
      </c>
      <c r="AC7" s="10" t="n">
        <v>66</v>
      </c>
      <c r="AD7" s="10" t="n">
        <v>48.27762539455004</v>
      </c>
      <c r="AE7" s="10">
        <f>AC7-AD7</f>
        <v/>
      </c>
      <c r="AF7" s="10" t="n">
        <v>90492.10000000001</v>
      </c>
      <c r="AG7" s="10" t="n">
        <v>65702.78971432011</v>
      </c>
      <c r="AH7" s="11">
        <f>AF7-AG7</f>
        <v/>
      </c>
      <c r="AI7" s="9" t="n">
        <v>16</v>
      </c>
      <c r="AJ7" s="10" t="n">
        <v>41</v>
      </c>
      <c r="AK7" s="10" t="n">
        <v>1</v>
      </c>
      <c r="AL7" s="10" t="n">
        <v>0</v>
      </c>
      <c r="AM7" s="10" t="n">
        <v>58</v>
      </c>
      <c r="AN7" s="10" t="n">
        <v>48.27762539455004</v>
      </c>
      <c r="AO7" s="10">
        <f>AM7-AN7</f>
        <v/>
      </c>
      <c r="AP7" s="10" t="n">
        <v>81050.75</v>
      </c>
      <c r="AQ7" s="10" t="n">
        <v>65702.78971432011</v>
      </c>
      <c r="AR7" s="11">
        <f>AP7-AQ7</f>
        <v/>
      </c>
      <c r="AS7" s="9" t="n">
        <v>8</v>
      </c>
      <c r="AT7" s="10" t="n">
        <v>24</v>
      </c>
      <c r="AU7" s="10" t="n">
        <v>0</v>
      </c>
      <c r="AV7" s="10" t="n">
        <v>0</v>
      </c>
      <c r="AW7" s="10" t="n">
        <v>32</v>
      </c>
      <c r="AX7" s="10" t="n">
        <v>32.9945831208391</v>
      </c>
      <c r="AY7" s="10">
        <f>AW7-AX7</f>
        <v/>
      </c>
      <c r="AZ7" s="10" t="n">
        <v>45654</v>
      </c>
      <c r="BA7" s="10" t="n">
        <v>44803.36212140098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Колос Виктор Андреевич</t>
        </is>
      </c>
      <c r="E8" s="9" t="n">
        <v>2</v>
      </c>
      <c r="F8" s="10" t="n">
        <v>43</v>
      </c>
      <c r="G8" s="10" t="n">
        <v>0</v>
      </c>
      <c r="H8" s="10" t="n">
        <v>0</v>
      </c>
      <c r="I8" s="10" t="n">
        <v>45</v>
      </c>
      <c r="J8" s="10" t="n">
        <v>115.9743490785792</v>
      </c>
      <c r="K8" s="10">
        <f>I8-J8</f>
        <v/>
      </c>
      <c r="L8" s="10" t="n">
        <v>56493.32</v>
      </c>
      <c r="M8" s="10" t="n">
        <v>134746.5873963743</v>
      </c>
      <c r="N8" s="11">
        <f>L8-M8</f>
        <v/>
      </c>
      <c r="O8" s="9" t="n">
        <v>0</v>
      </c>
      <c r="P8" s="10" t="n">
        <v>162</v>
      </c>
      <c r="Q8" s="10" t="n">
        <v>0</v>
      </c>
      <c r="R8" s="10" t="n">
        <v>0</v>
      </c>
      <c r="S8" s="10" t="n">
        <v>162</v>
      </c>
      <c r="T8" s="10" t="n">
        <v>174.0293448746399</v>
      </c>
      <c r="U8" s="10">
        <f>S8-T8</f>
        <v/>
      </c>
      <c r="V8" s="10" t="n">
        <v>190022.48</v>
      </c>
      <c r="W8" s="10" t="n">
        <v>203577.3543951411</v>
      </c>
      <c r="X8" s="11">
        <f>V8-W8</f>
        <v/>
      </c>
      <c r="Y8" s="9" t="n">
        <v>4</v>
      </c>
      <c r="Z8" s="10" t="n">
        <v>163</v>
      </c>
      <c r="AA8" s="10" t="n">
        <v>0</v>
      </c>
      <c r="AB8" s="10" t="n">
        <v>0</v>
      </c>
      <c r="AC8" s="10" t="n">
        <v>167</v>
      </c>
      <c r="AD8" s="10" t="n">
        <v>174.0293448746399</v>
      </c>
      <c r="AE8" s="10">
        <f>AC8-AD8</f>
        <v/>
      </c>
      <c r="AF8" s="10" t="n">
        <v>199207.5</v>
      </c>
      <c r="AG8" s="10" t="n">
        <v>203577.3543951411</v>
      </c>
      <c r="AH8" s="11">
        <f>AF8-AG8</f>
        <v/>
      </c>
      <c r="AI8" s="9" t="n">
        <v>10</v>
      </c>
      <c r="AJ8" s="10" t="n">
        <v>157</v>
      </c>
      <c r="AK8" s="10" t="n">
        <v>0</v>
      </c>
      <c r="AL8" s="10" t="n">
        <v>0</v>
      </c>
      <c r="AM8" s="10" t="n">
        <v>167</v>
      </c>
      <c r="AN8" s="10" t="n">
        <v>174.0293448746399</v>
      </c>
      <c r="AO8" s="10">
        <f>AM8-AN8</f>
        <v/>
      </c>
      <c r="AP8" s="10" t="n">
        <v>207567.49</v>
      </c>
      <c r="AQ8" s="10" t="n">
        <v>203577.3543951411</v>
      </c>
      <c r="AR8" s="11">
        <f>AP8-AQ8</f>
        <v/>
      </c>
      <c r="AS8" s="9" t="n">
        <v>0</v>
      </c>
      <c r="AT8" s="10" t="n">
        <v>93</v>
      </c>
      <c r="AU8" s="10" t="n">
        <v>0</v>
      </c>
      <c r="AV8" s="10" t="n">
        <v>0</v>
      </c>
      <c r="AW8" s="10" t="n">
        <v>93</v>
      </c>
      <c r="AX8" s="10" t="n">
        <v>118.937616297501</v>
      </c>
      <c r="AY8" s="10">
        <f>AW8-AX8</f>
        <v/>
      </c>
      <c r="AZ8" s="10" t="n">
        <v>109999.99</v>
      </c>
      <c r="BA8" s="10" t="n">
        <v>138821.3494182022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Парфенова Ксения Александровна</t>
        </is>
      </c>
      <c r="E9" s="9" t="n">
        <v>6</v>
      </c>
      <c r="F9" s="10" t="n">
        <v>5</v>
      </c>
      <c r="G9" s="10" t="n">
        <v>0</v>
      </c>
      <c r="H9" s="10" t="n">
        <v>0</v>
      </c>
      <c r="I9" s="10" t="n">
        <v>11</v>
      </c>
      <c r="J9" s="10" t="n">
        <v>16.69908064671749</v>
      </c>
      <c r="K9" s="10">
        <f>I9-J9</f>
        <v/>
      </c>
      <c r="L9" s="10" t="n">
        <v>17704</v>
      </c>
      <c r="M9" s="10" t="n">
        <v>28402.98981192375</v>
      </c>
      <c r="N9" s="11">
        <f>L9-M9</f>
        <v/>
      </c>
      <c r="O9" s="9" t="n">
        <v>10</v>
      </c>
      <c r="P9" s="10" t="n">
        <v>15</v>
      </c>
      <c r="Q9" s="10" t="n">
        <v>0</v>
      </c>
      <c r="R9" s="10" t="n">
        <v>0</v>
      </c>
      <c r="S9" s="10" t="n">
        <v>25</v>
      </c>
      <c r="T9" s="10" t="n">
        <v>25.05838651431407</v>
      </c>
      <c r="U9" s="10">
        <f>S9-T9</f>
        <v/>
      </c>
      <c r="V9" s="10" t="n">
        <v>38250</v>
      </c>
      <c r="W9" s="10" t="n">
        <v>42911.70288279351</v>
      </c>
      <c r="X9" s="11">
        <f>V9-W9</f>
        <v/>
      </c>
      <c r="Y9" s="9" t="n">
        <v>13</v>
      </c>
      <c r="Z9" s="10" t="n">
        <v>10</v>
      </c>
      <c r="AA9" s="10" t="n">
        <v>0</v>
      </c>
      <c r="AB9" s="10" t="n">
        <v>0</v>
      </c>
      <c r="AC9" s="10" t="n">
        <v>23</v>
      </c>
      <c r="AD9" s="10" t="n">
        <v>25.05838651431407</v>
      </c>
      <c r="AE9" s="10">
        <f>AC9-AD9</f>
        <v/>
      </c>
      <c r="AF9" s="10" t="n">
        <v>42930.82</v>
      </c>
      <c r="AG9" s="10" t="n">
        <v>42911.70288279351</v>
      </c>
      <c r="AH9" s="11">
        <f>AF9-AG9</f>
        <v/>
      </c>
      <c r="AI9" s="9" t="n">
        <v>8</v>
      </c>
      <c r="AJ9" s="10" t="n">
        <v>12</v>
      </c>
      <c r="AK9" s="10" t="n">
        <v>0</v>
      </c>
      <c r="AL9" s="10" t="n">
        <v>0</v>
      </c>
      <c r="AM9" s="10" t="n">
        <v>20</v>
      </c>
      <c r="AN9" s="10" t="n">
        <v>25.05838651431407</v>
      </c>
      <c r="AO9" s="10">
        <f>AM9-AN9</f>
        <v/>
      </c>
      <c r="AP9" s="10" t="n">
        <v>34404.17</v>
      </c>
      <c r="AQ9" s="10" t="n">
        <v>42911.70288279351</v>
      </c>
      <c r="AR9" s="11">
        <f>AP9-AQ9</f>
        <v/>
      </c>
      <c r="AS9" s="9" t="n">
        <v>8</v>
      </c>
      <c r="AT9" s="10" t="n">
        <v>11</v>
      </c>
      <c r="AU9" s="10" t="n">
        <v>0</v>
      </c>
      <c r="AV9" s="10" t="n">
        <v>0</v>
      </c>
      <c r="AW9" s="10" t="n">
        <v>19</v>
      </c>
      <c r="AX9" s="10" t="n">
        <v>17.12575981034029</v>
      </c>
      <c r="AY9" s="10">
        <f>AW9-AX9</f>
        <v/>
      </c>
      <c r="AZ9" s="10" t="n">
        <v>30256.66</v>
      </c>
      <c r="BA9" s="10" t="n">
        <v>29261.90153969567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Парфенова Олеся Александровна</t>
        </is>
      </c>
      <c r="E10" s="9" t="n">
        <v>21</v>
      </c>
      <c r="F10" s="10" t="n">
        <v>4</v>
      </c>
      <c r="G10" s="10" t="n">
        <v>0</v>
      </c>
      <c r="H10" s="10" t="n">
        <v>0</v>
      </c>
      <c r="I10" s="10" t="n">
        <v>25</v>
      </c>
      <c r="J10" s="10" t="n">
        <v>26.04443770588966</v>
      </c>
      <c r="K10" s="10">
        <f>I10-J10</f>
        <v/>
      </c>
      <c r="L10" s="10" t="n">
        <v>51812.58</v>
      </c>
      <c r="M10" s="10" t="n">
        <v>50269.02542357105</v>
      </c>
      <c r="N10" s="11">
        <f>L10-M10</f>
        <v/>
      </c>
      <c r="O10" s="9" t="n">
        <v>24</v>
      </c>
      <c r="P10" s="10" t="n">
        <v>7</v>
      </c>
      <c r="Q10" s="10" t="n">
        <v>0</v>
      </c>
      <c r="R10" s="10" t="n">
        <v>0</v>
      </c>
      <c r="S10" s="10" t="n">
        <v>31</v>
      </c>
      <c r="T10" s="10" t="n">
        <v>39.08188722415955</v>
      </c>
      <c r="U10" s="10">
        <f>S10-T10</f>
        <v/>
      </c>
      <c r="V10" s="10" t="n">
        <v>60386.49</v>
      </c>
      <c r="W10" s="10" t="n">
        <v>75947.26813859216</v>
      </c>
      <c r="X10" s="11">
        <f>V10-W10</f>
        <v/>
      </c>
      <c r="Y10" s="9" t="n">
        <v>28</v>
      </c>
      <c r="Z10" s="10" t="n">
        <v>11</v>
      </c>
      <c r="AA10" s="10" t="n">
        <v>0</v>
      </c>
      <c r="AB10" s="10" t="n">
        <v>0</v>
      </c>
      <c r="AC10" s="10" t="n">
        <v>39</v>
      </c>
      <c r="AD10" s="10" t="n">
        <v>39.08188722415955</v>
      </c>
      <c r="AE10" s="10">
        <f>AC10-AD10</f>
        <v/>
      </c>
      <c r="AF10" s="10" t="n">
        <v>71564.92</v>
      </c>
      <c r="AG10" s="10" t="n">
        <v>75947.26813859216</v>
      </c>
      <c r="AH10" s="11">
        <f>AF10-AG10</f>
        <v/>
      </c>
      <c r="AI10" s="9" t="n">
        <v>23</v>
      </c>
      <c r="AJ10" s="10" t="n">
        <v>13</v>
      </c>
      <c r="AK10" s="10" t="n">
        <v>0</v>
      </c>
      <c r="AL10" s="10" t="n">
        <v>0</v>
      </c>
      <c r="AM10" s="10" t="n">
        <v>36</v>
      </c>
      <c r="AN10" s="10" t="n">
        <v>39.08188722415955</v>
      </c>
      <c r="AO10" s="10">
        <f>AM10-AN10</f>
        <v/>
      </c>
      <c r="AP10" s="10" t="n">
        <v>71033.58</v>
      </c>
      <c r="AQ10" s="10" t="n">
        <v>75947.26813859216</v>
      </c>
      <c r="AR10" s="11">
        <f>AP10-AQ10</f>
        <v/>
      </c>
      <c r="AS10" s="9" t="n">
        <v>15</v>
      </c>
      <c r="AT10" s="10" t="n">
        <v>8</v>
      </c>
      <c r="AU10" s="10" t="n">
        <v>0</v>
      </c>
      <c r="AV10" s="10" t="n">
        <v>0</v>
      </c>
      <c r="AW10" s="10" t="n">
        <v>23</v>
      </c>
      <c r="AX10" s="10" t="n">
        <v>26.70990062163165</v>
      </c>
      <c r="AY10" s="10">
        <f>AW10-AX10</f>
        <v/>
      </c>
      <c r="AZ10" s="10" t="n">
        <v>41704.91</v>
      </c>
      <c r="BA10" s="10" t="n">
        <v>51789.17016065236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Созонов Роман Алексеевич</t>
        </is>
      </c>
      <c r="E11" s="9" t="n">
        <v>7</v>
      </c>
      <c r="F11" s="10" t="n">
        <v>7</v>
      </c>
      <c r="G11" s="10" t="n">
        <v>0</v>
      </c>
      <c r="H11" s="10" t="n">
        <v>0</v>
      </c>
      <c r="I11" s="10" t="n">
        <v>14</v>
      </c>
      <c r="J11" s="10" t="n">
        <v>16.2394729224959</v>
      </c>
      <c r="K11" s="10">
        <f>I11-J11</f>
        <v/>
      </c>
      <c r="L11" s="10" t="n">
        <v>17197.5</v>
      </c>
      <c r="M11" s="10" t="n">
        <v>18407.08781802784</v>
      </c>
      <c r="N11" s="11">
        <f>L11-M11</f>
        <v/>
      </c>
      <c r="O11" s="9" t="n">
        <v>11</v>
      </c>
      <c r="P11" s="10" t="n">
        <v>17</v>
      </c>
      <c r="Q11" s="10" t="n">
        <v>0</v>
      </c>
      <c r="R11" s="10" t="n">
        <v>0</v>
      </c>
      <c r="S11" s="10" t="n">
        <v>28</v>
      </c>
      <c r="T11" s="10" t="n">
        <v>24.36870615153478</v>
      </c>
      <c r="U11" s="10">
        <f>S11-T11</f>
        <v/>
      </c>
      <c r="V11" s="10" t="n">
        <v>36296</v>
      </c>
      <c r="W11" s="10" t="n">
        <v>27809.73019442841</v>
      </c>
      <c r="X11" s="11">
        <f>V11-W11</f>
        <v/>
      </c>
      <c r="Y11" s="9" t="n">
        <v>7</v>
      </c>
      <c r="Z11" s="10" t="n">
        <v>28</v>
      </c>
      <c r="AA11" s="10" t="n">
        <v>1</v>
      </c>
      <c r="AB11" s="10" t="n">
        <v>0</v>
      </c>
      <c r="AC11" s="10" t="n">
        <v>36</v>
      </c>
      <c r="AD11" s="10" t="n">
        <v>24.36870615153478</v>
      </c>
      <c r="AE11" s="10">
        <f>AC11-AD11</f>
        <v/>
      </c>
      <c r="AF11" s="10" t="n">
        <v>40322.5</v>
      </c>
      <c r="AG11" s="10" t="n">
        <v>27809.73019442841</v>
      </c>
      <c r="AH11" s="11">
        <f>AF11-AG11</f>
        <v/>
      </c>
      <c r="AI11" s="9" t="n">
        <v>4</v>
      </c>
      <c r="AJ11" s="10" t="n">
        <v>17</v>
      </c>
      <c r="AK11" s="10" t="n">
        <v>0</v>
      </c>
      <c r="AL11" s="10" t="n">
        <v>0</v>
      </c>
      <c r="AM11" s="10" t="n">
        <v>21</v>
      </c>
      <c r="AN11" s="10" t="n">
        <v>24.36870615153478</v>
      </c>
      <c r="AO11" s="10">
        <f>AM11-AN11</f>
        <v/>
      </c>
      <c r="AP11" s="10" t="n">
        <v>22867.5</v>
      </c>
      <c r="AQ11" s="10" t="n">
        <v>27809.73019442841</v>
      </c>
      <c r="AR11" s="11">
        <f>AP11-AQ11</f>
        <v/>
      </c>
      <c r="AS11" s="9" t="n">
        <v>6</v>
      </c>
      <c r="AT11" s="10" t="n">
        <v>14</v>
      </c>
      <c r="AU11" s="10" t="n">
        <v>0</v>
      </c>
      <c r="AV11" s="10" t="n">
        <v>0</v>
      </c>
      <c r="AW11" s="10" t="n">
        <v>20</v>
      </c>
      <c r="AX11" s="10" t="n">
        <v>16.65440862289974</v>
      </c>
      <c r="AY11" s="10">
        <f>AW11-AX11</f>
        <v/>
      </c>
      <c r="AZ11" s="10" t="n">
        <v>23067.5</v>
      </c>
      <c r="BA11" s="10" t="n">
        <v>18963.72159868689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Федяй Антон Владиславович</t>
        </is>
      </c>
      <c r="E12" s="9" t="n">
        <v>0</v>
      </c>
      <c r="F12" s="10" t="n">
        <v>7</v>
      </c>
      <c r="G12" s="10" t="n">
        <v>0</v>
      </c>
      <c r="H12" s="10" t="n">
        <v>0</v>
      </c>
      <c r="I12" s="10" t="n">
        <v>7</v>
      </c>
      <c r="J12" s="10" t="n">
        <v>20.98875273945225</v>
      </c>
      <c r="K12" s="10">
        <f>I12-J12</f>
        <v/>
      </c>
      <c r="L12" s="10" t="n">
        <v>6480</v>
      </c>
      <c r="M12" s="10" t="n">
        <v>22566.9677636583</v>
      </c>
      <c r="N12" s="11">
        <f>L12-M12</f>
        <v/>
      </c>
      <c r="O12" s="9" t="n">
        <v>0</v>
      </c>
      <c r="P12" s="10" t="n">
        <v>41</v>
      </c>
      <c r="Q12" s="10" t="n">
        <v>0</v>
      </c>
      <c r="R12" s="10" t="n">
        <v>0</v>
      </c>
      <c r="S12" s="10" t="n">
        <v>41</v>
      </c>
      <c r="T12" s="10" t="n">
        <v>31.4954032335874</v>
      </c>
      <c r="U12" s="10">
        <f>S12-T12</f>
        <v/>
      </c>
      <c r="V12" s="10" t="n">
        <v>35468.25</v>
      </c>
      <c r="W12" s="10" t="n">
        <v>34094.5450479706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31.4954032335874</v>
      </c>
      <c r="AE12" s="10">
        <f>AC12-AD12</f>
        <v/>
      </c>
      <c r="AF12" s="10" t="n">
        <v>0</v>
      </c>
      <c r="AG12" s="10" t="n">
        <v>34094.5450479706</v>
      </c>
      <c r="AH12" s="11">
        <f>AF12-AG12</f>
        <v/>
      </c>
      <c r="AI12" s="9" t="n">
        <v>0</v>
      </c>
      <c r="AJ12" s="10" t="n">
        <v>53</v>
      </c>
      <c r="AK12" s="10" t="n">
        <v>0</v>
      </c>
      <c r="AL12" s="10" t="n">
        <v>0</v>
      </c>
      <c r="AM12" s="10" t="n">
        <v>53</v>
      </c>
      <c r="AN12" s="10" t="n">
        <v>31.4954032335874</v>
      </c>
      <c r="AO12" s="10">
        <f>AM12-AN12</f>
        <v/>
      </c>
      <c r="AP12" s="10" t="n">
        <v>46953</v>
      </c>
      <c r="AQ12" s="10" t="n">
        <v>34094.5450479706</v>
      </c>
      <c r="AR12" s="11">
        <f>AP12-AQ12</f>
        <v/>
      </c>
      <c r="AS12" s="9" t="n">
        <v>0</v>
      </c>
      <c r="AT12" s="10" t="n">
        <v>28</v>
      </c>
      <c r="AU12" s="10" t="n">
        <v>0</v>
      </c>
      <c r="AV12" s="10" t="n">
        <v>0</v>
      </c>
      <c r="AW12" s="10" t="n">
        <v>28</v>
      </c>
      <c r="AX12" s="10" t="n">
        <v>21.52503755978551</v>
      </c>
      <c r="AY12" s="10">
        <f>AW12-AX12</f>
        <v/>
      </c>
      <c r="AZ12" s="10" t="n">
        <v>24822</v>
      </c>
      <c r="BA12" s="10" t="n">
        <v>23249.39709242987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IFERROR(BH12/30*30,0)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Якимович Богдан Петрович</t>
        </is>
      </c>
      <c r="E13" s="9" t="n">
        <v>8</v>
      </c>
      <c r="F13" s="10" t="n">
        <v>0</v>
      </c>
      <c r="G13" s="10" t="n">
        <v>0</v>
      </c>
      <c r="H13" s="10" t="n">
        <v>0</v>
      </c>
      <c r="I13" s="10" t="n">
        <v>8</v>
      </c>
      <c r="J13" s="10" t="n">
        <v>6.43450813910215</v>
      </c>
      <c r="K13" s="10">
        <f>I13-J13</f>
        <v/>
      </c>
      <c r="L13" s="10" t="n">
        <v>14103.34</v>
      </c>
      <c r="M13" s="10" t="n">
        <v>11138.7261547834</v>
      </c>
      <c r="N13" s="11">
        <f>L13-M13</f>
        <v/>
      </c>
      <c r="O13" s="9" t="n">
        <v>7</v>
      </c>
      <c r="P13" s="10" t="n">
        <v>0</v>
      </c>
      <c r="Q13" s="10" t="n">
        <v>0</v>
      </c>
      <c r="R13" s="10" t="n">
        <v>0</v>
      </c>
      <c r="S13" s="10" t="n">
        <v>7</v>
      </c>
      <c r="T13" s="10" t="n">
        <v>9.655525078910006</v>
      </c>
      <c r="U13" s="10">
        <f>S13-T13</f>
        <v/>
      </c>
      <c r="V13" s="10" t="n">
        <v>13507.5</v>
      </c>
      <c r="W13" s="10" t="n">
        <v>16828.57017560196</v>
      </c>
      <c r="X13" s="11">
        <f>V13-W13</f>
        <v/>
      </c>
      <c r="Y13" s="9" t="n">
        <v>17</v>
      </c>
      <c r="Z13" s="10" t="n">
        <v>0</v>
      </c>
      <c r="AA13" s="10" t="n">
        <v>0</v>
      </c>
      <c r="AB13" s="10" t="n">
        <v>0</v>
      </c>
      <c r="AC13" s="10" t="n">
        <v>17</v>
      </c>
      <c r="AD13" s="10" t="n">
        <v>9.655525078910006</v>
      </c>
      <c r="AE13" s="10">
        <f>AC13-AD13</f>
        <v/>
      </c>
      <c r="AF13" s="10" t="n">
        <v>32123.17</v>
      </c>
      <c r="AG13" s="10" t="n">
        <v>16828.57017560196</v>
      </c>
      <c r="AH13" s="11">
        <f>AF13-AG13</f>
        <v/>
      </c>
      <c r="AI13" s="9" t="n">
        <v>17</v>
      </c>
      <c r="AJ13" s="10" t="n">
        <v>0</v>
      </c>
      <c r="AK13" s="10" t="n">
        <v>0</v>
      </c>
      <c r="AL13" s="10" t="n">
        <v>0</v>
      </c>
      <c r="AM13" s="10" t="n">
        <v>17</v>
      </c>
      <c r="AN13" s="10" t="n">
        <v>9.655525078910006</v>
      </c>
      <c r="AO13" s="10">
        <f>AM13-AN13</f>
        <v/>
      </c>
      <c r="AP13" s="10" t="n">
        <v>31962.17</v>
      </c>
      <c r="AQ13" s="10" t="n">
        <v>16828.57017560196</v>
      </c>
      <c r="AR13" s="11">
        <f>AP13-AQ13</f>
        <v/>
      </c>
      <c r="AS13" s="9" t="n">
        <v>10</v>
      </c>
      <c r="AT13" s="10" t="n">
        <v>0</v>
      </c>
      <c r="AU13" s="10" t="n">
        <v>0</v>
      </c>
      <c r="AV13" s="10" t="n">
        <v>0</v>
      </c>
      <c r="AW13" s="10" t="n">
        <v>10</v>
      </c>
      <c r="AX13" s="10" t="n">
        <v>6.598916624167821</v>
      </c>
      <c r="AY13" s="10">
        <f>AW13-AX13</f>
        <v/>
      </c>
      <c r="AZ13" s="10" t="n">
        <v>18840.66</v>
      </c>
      <c r="BA13" s="10" t="n">
        <v>11475.56331841069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IFERROR(BH13/30*30,0)</f>
        <v/>
      </c>
    </row>
    <row r="14">
      <c r="A14" s="7" t="n"/>
      <c r="B14" s="7" t="n"/>
      <c r="C14" s="7" t="n"/>
      <c r="D14" s="7" t="inlineStr">
        <is>
          <t>Итого БАССЕЙН</t>
        </is>
      </c>
      <c r="E14" s="12">
        <f>SUM(E6:E13)</f>
        <v/>
      </c>
      <c r="F14" s="13">
        <f>SUM(F6:F13)</f>
        <v/>
      </c>
      <c r="G14" s="13">
        <f>SUM(G6:G13)</f>
        <v/>
      </c>
      <c r="H14" s="13">
        <f>SUM(H6:H13)</f>
        <v/>
      </c>
      <c r="I14" s="13">
        <f>SUM(I6:I13)</f>
        <v/>
      </c>
      <c r="J14" s="13">
        <f>SUM(J6:J13)</f>
        <v/>
      </c>
      <c r="K14" s="13">
        <f>SUM(K6:K13)</f>
        <v/>
      </c>
      <c r="L14" s="13">
        <f>SUM(L6:L13)</f>
        <v/>
      </c>
      <c r="M14" s="13">
        <f>SUM(M6:M13)</f>
        <v/>
      </c>
      <c r="N14" s="14">
        <f>SUM(N6:N13)</f>
        <v/>
      </c>
      <c r="O14" s="12">
        <f>SUM(O6:O13)</f>
        <v/>
      </c>
      <c r="P14" s="13">
        <f>SUM(P6:P13)</f>
        <v/>
      </c>
      <c r="Q14" s="13">
        <f>SUM(Q6:Q13)</f>
        <v/>
      </c>
      <c r="R14" s="13">
        <f>SUM(R6:R13)</f>
        <v/>
      </c>
      <c r="S14" s="13">
        <f>SUM(S6:S13)</f>
        <v/>
      </c>
      <c r="T14" s="13">
        <f>SUM(T6:T13)</f>
        <v/>
      </c>
      <c r="U14" s="13">
        <f>SUM(U6:U13)</f>
        <v/>
      </c>
      <c r="V14" s="13">
        <f>SUM(V6:V13)</f>
        <v/>
      </c>
      <c r="W14" s="13">
        <f>SUM(W6:W13)</f>
        <v/>
      </c>
      <c r="X14" s="14">
        <f>SUM(X6:X13)</f>
        <v/>
      </c>
      <c r="Y14" s="12">
        <f>SUM(Y6:Y13)</f>
        <v/>
      </c>
      <c r="Z14" s="13">
        <f>SUM(Z6:Z13)</f>
        <v/>
      </c>
      <c r="AA14" s="13">
        <f>SUM(AA6:AA13)</f>
        <v/>
      </c>
      <c r="AB14" s="13">
        <f>SUM(AB6:AB13)</f>
        <v/>
      </c>
      <c r="AC14" s="13">
        <f>SUM(AC6:AC13)</f>
        <v/>
      </c>
      <c r="AD14" s="13">
        <f>SUM(AD6:AD13)</f>
        <v/>
      </c>
      <c r="AE14" s="13">
        <f>SUM(AE6:AE13)</f>
        <v/>
      </c>
      <c r="AF14" s="13">
        <f>SUM(AF6:AF13)</f>
        <v/>
      </c>
      <c r="AG14" s="13">
        <f>SUM(AG6:AG13)</f>
        <v/>
      </c>
      <c r="AH14" s="14">
        <f>SUM(AH6:AH13)</f>
        <v/>
      </c>
      <c r="AI14" s="12">
        <f>SUM(AI6:AI13)</f>
        <v/>
      </c>
      <c r="AJ14" s="13">
        <f>SUM(AJ6:AJ13)</f>
        <v/>
      </c>
      <c r="AK14" s="13">
        <f>SUM(AK6:AK13)</f>
        <v/>
      </c>
      <c r="AL14" s="13">
        <f>SUM(AL6:AL13)</f>
        <v/>
      </c>
      <c r="AM14" s="13">
        <f>SUM(AM6:AM13)</f>
        <v/>
      </c>
      <c r="AN14" s="13">
        <f>SUM(AN6:AN13)</f>
        <v/>
      </c>
      <c r="AO14" s="13">
        <f>SUM(AO6:AO13)</f>
        <v/>
      </c>
      <c r="AP14" s="13">
        <f>SUM(AP6:AP13)</f>
        <v/>
      </c>
      <c r="AQ14" s="13">
        <f>SUM(AQ6:AQ13)</f>
        <v/>
      </c>
      <c r="AR14" s="14">
        <f>SUM(AR6:AR13)</f>
        <v/>
      </c>
      <c r="AS14" s="12">
        <f>SUM(AS6:AS13)</f>
        <v/>
      </c>
      <c r="AT14" s="13">
        <f>SUM(AT6:AT13)</f>
        <v/>
      </c>
      <c r="AU14" s="13">
        <f>SUM(AU6:AU13)</f>
        <v/>
      </c>
      <c r="AV14" s="13">
        <f>SUM(AV6:AV13)</f>
        <v/>
      </c>
      <c r="AW14" s="13">
        <f>SUM(AW6:AW13)</f>
        <v/>
      </c>
      <c r="AX14" s="13">
        <f>SUM(AX6:AX13)</f>
        <v/>
      </c>
      <c r="AY14" s="13">
        <f>SUM(AY6:AY13)</f>
        <v/>
      </c>
      <c r="AZ14" s="13">
        <f>SUM(AZ6:AZ13)</f>
        <v/>
      </c>
      <c r="BA14" s="13">
        <f>SUM(BA6:BA13)</f>
        <v/>
      </c>
      <c r="BB14" s="14">
        <f>SUM(BB6:BB13)</f>
        <v/>
      </c>
      <c r="BC14" s="7">
        <f>SUM(BC6:BC13)</f>
        <v/>
      </c>
      <c r="BD14" s="13">
        <f>SUM(BD6:BD13)</f>
        <v/>
      </c>
      <c r="BE14" s="13">
        <f>SUM(BE6:BE13)</f>
        <v/>
      </c>
      <c r="BF14" s="13">
        <f>BE14-BD14</f>
        <v/>
      </c>
      <c r="BG14" s="13">
        <f>SUM(BG6:BG13)</f>
        <v/>
      </c>
      <c r="BH14" s="13">
        <f>SUM(BH6:BH13)</f>
        <v/>
      </c>
      <c r="BI14" s="13">
        <f>BH14-BG14</f>
        <v/>
      </c>
      <c r="BJ14" s="13">
        <f>IFERROR(BH14/30*30,0)</f>
        <v/>
      </c>
    </row>
    <row r="16">
      <c r="A16" s="7" t="n"/>
      <c r="B16" s="7" t="n"/>
      <c r="C16" s="7" t="n"/>
      <c r="D16" s="7" t="inlineStr">
        <is>
          <t>ТРЕНАЖЕРНЫЙ ЗАЛ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Акберов Эльнур Акрем Оглы</t>
        </is>
      </c>
      <c r="E17" s="9" t="n">
        <v>2</v>
      </c>
      <c r="F17" s="10" t="n">
        <v>0</v>
      </c>
      <c r="G17" s="10" t="n">
        <v>0</v>
      </c>
      <c r="H17" s="10" t="n">
        <v>0</v>
      </c>
      <c r="I17" s="10" t="n">
        <v>2</v>
      </c>
      <c r="J17" s="10" t="n">
        <v>4.136469517994239</v>
      </c>
      <c r="K17" s="10">
        <f>I17-J17</f>
        <v/>
      </c>
      <c r="L17" s="10" t="n">
        <v>1610</v>
      </c>
      <c r="M17" s="10" t="n">
        <v>6521.716544797942</v>
      </c>
      <c r="N17" s="11">
        <f>L17-M17</f>
        <v/>
      </c>
      <c r="O17" s="9" t="n">
        <v>5</v>
      </c>
      <c r="P17" s="10" t="n">
        <v>0</v>
      </c>
      <c r="Q17" s="10" t="n">
        <v>0</v>
      </c>
      <c r="R17" s="10" t="n">
        <v>0</v>
      </c>
      <c r="S17" s="10" t="n">
        <v>5</v>
      </c>
      <c r="T17" s="10" t="n">
        <v>6.207123265013576</v>
      </c>
      <c r="U17" s="10">
        <f>S17-T17</f>
        <v/>
      </c>
      <c r="V17" s="10" t="n">
        <v>8535.83</v>
      </c>
      <c r="W17" s="10" t="n">
        <v>9853.116327165033</v>
      </c>
      <c r="X17" s="11">
        <f>V17-W17</f>
        <v/>
      </c>
      <c r="Y17" s="9" t="n">
        <v>6</v>
      </c>
      <c r="Z17" s="10" t="n">
        <v>0</v>
      </c>
      <c r="AA17" s="10" t="n">
        <v>0</v>
      </c>
      <c r="AB17" s="10" t="n">
        <v>1</v>
      </c>
      <c r="AC17" s="10" t="n">
        <v>7</v>
      </c>
      <c r="AD17" s="10" t="n">
        <v>6.207123265013576</v>
      </c>
      <c r="AE17" s="10">
        <f>AC17-AD17</f>
        <v/>
      </c>
      <c r="AF17" s="10" t="n">
        <v>9196.51</v>
      </c>
      <c r="AG17" s="10" t="n">
        <v>9853.116327165033</v>
      </c>
      <c r="AH17" s="11">
        <f>AF17-AG17</f>
        <v/>
      </c>
      <c r="AI17" s="9" t="n">
        <v>6</v>
      </c>
      <c r="AJ17" s="10" t="n">
        <v>0</v>
      </c>
      <c r="AK17" s="10" t="n">
        <v>0</v>
      </c>
      <c r="AL17" s="10" t="n">
        <v>0</v>
      </c>
      <c r="AM17" s="10" t="n">
        <v>6</v>
      </c>
      <c r="AN17" s="10" t="n">
        <v>6.207123265013576</v>
      </c>
      <c r="AO17" s="10">
        <f>AM17-AN17</f>
        <v/>
      </c>
      <c r="AP17" s="10" t="n">
        <v>9782</v>
      </c>
      <c r="AQ17" s="10" t="n">
        <v>9853.116327165033</v>
      </c>
      <c r="AR17" s="11">
        <f>AP17-AQ17</f>
        <v/>
      </c>
      <c r="AS17" s="9" t="n">
        <v>10</v>
      </c>
      <c r="AT17" s="10" t="n">
        <v>0</v>
      </c>
      <c r="AU17" s="10" t="n">
        <v>0</v>
      </c>
      <c r="AV17" s="10" t="n">
        <v>0</v>
      </c>
      <c r="AW17" s="10" t="n">
        <v>10</v>
      </c>
      <c r="AX17" s="10" t="n">
        <v>4.242160686965027</v>
      </c>
      <c r="AY17" s="10">
        <f>AW17-AX17</f>
        <v/>
      </c>
      <c r="AZ17" s="10" t="n">
        <v>17122.17</v>
      </c>
      <c r="BA17" s="10" t="n">
        <v>6718.934473706946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МТ</t>
        </is>
      </c>
      <c r="D18" s="8" t="inlineStr">
        <is>
          <t>Бажев Михаил Валерьевич</t>
        </is>
      </c>
      <c r="E18" s="9" t="n">
        <v>13</v>
      </c>
      <c r="F18" s="10" t="n">
        <v>5</v>
      </c>
      <c r="G18" s="10" t="n">
        <v>0</v>
      </c>
      <c r="H18" s="10" t="n">
        <v>0</v>
      </c>
      <c r="I18" s="10" t="n">
        <v>18</v>
      </c>
      <c r="J18" s="10" t="n">
        <v>17.46509352042012</v>
      </c>
      <c r="K18" s="10">
        <f>I18-J18</f>
        <v/>
      </c>
      <c r="L18" s="10" t="n">
        <v>34059.84</v>
      </c>
      <c r="M18" s="10" t="n">
        <v>31968.60119389271</v>
      </c>
      <c r="N18" s="11">
        <f>L18-M18</f>
        <v/>
      </c>
      <c r="O18" s="9" t="n">
        <v>21</v>
      </c>
      <c r="P18" s="10" t="n">
        <v>2</v>
      </c>
      <c r="Q18" s="10" t="n">
        <v>1</v>
      </c>
      <c r="R18" s="10" t="n">
        <v>0</v>
      </c>
      <c r="S18" s="10" t="n">
        <v>24</v>
      </c>
      <c r="T18" s="10" t="n">
        <v>26.20785378561288</v>
      </c>
      <c r="U18" s="10">
        <f>S18-T18</f>
        <v/>
      </c>
      <c r="V18" s="10" t="n">
        <v>51748.98</v>
      </c>
      <c r="W18" s="10" t="n">
        <v>48298.68704297252</v>
      </c>
      <c r="X18" s="11">
        <f>V18-W18</f>
        <v/>
      </c>
      <c r="Y18" s="9" t="n">
        <v>30</v>
      </c>
      <c r="Z18" s="10" t="n">
        <v>3</v>
      </c>
      <c r="AA18" s="10" t="n">
        <v>0</v>
      </c>
      <c r="AB18" s="10" t="n">
        <v>0</v>
      </c>
      <c r="AC18" s="10" t="n">
        <v>33</v>
      </c>
      <c r="AD18" s="10" t="n">
        <v>26.20785378561288</v>
      </c>
      <c r="AE18" s="10">
        <f>AC18-AD18</f>
        <v/>
      </c>
      <c r="AF18" s="10" t="n">
        <v>66600.25</v>
      </c>
      <c r="AG18" s="10" t="n">
        <v>48298.68704297252</v>
      </c>
      <c r="AH18" s="11">
        <f>AF18-AG18</f>
        <v/>
      </c>
      <c r="AI18" s="9" t="n">
        <v>16</v>
      </c>
      <c r="AJ18" s="10" t="n">
        <v>3</v>
      </c>
      <c r="AK18" s="10" t="n">
        <v>0</v>
      </c>
      <c r="AL18" s="10" t="n">
        <v>1</v>
      </c>
      <c r="AM18" s="10" t="n">
        <v>20</v>
      </c>
      <c r="AN18" s="10" t="n">
        <v>26.20785378561288</v>
      </c>
      <c r="AO18" s="10">
        <f>AM18-AN18</f>
        <v/>
      </c>
      <c r="AP18" s="10" t="n">
        <v>36880.84</v>
      </c>
      <c r="AQ18" s="10" t="n">
        <v>48298.68704297252</v>
      </c>
      <c r="AR18" s="11">
        <f>AP18-AQ18</f>
        <v/>
      </c>
      <c r="AS18" s="9" t="n">
        <v>11</v>
      </c>
      <c r="AT18" s="10" t="n">
        <v>4</v>
      </c>
      <c r="AU18" s="10" t="n">
        <v>0</v>
      </c>
      <c r="AV18" s="10" t="n">
        <v>0</v>
      </c>
      <c r="AW18" s="10" t="n">
        <v>15</v>
      </c>
      <c r="AX18" s="10" t="n">
        <v>17.91134512274123</v>
      </c>
      <c r="AY18" s="10">
        <f>AW18-AX18</f>
        <v/>
      </c>
      <c r="AZ18" s="10" t="n">
        <v>29542.5</v>
      </c>
      <c r="BA18" s="10" t="n">
        <v>32935.33767718965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Бакшеева Аделия Фаилевна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3.676861793772658</v>
      </c>
      <c r="K19" s="10">
        <f>I19-J19</f>
        <v/>
      </c>
      <c r="L19" s="10" t="n">
        <v>0</v>
      </c>
      <c r="M19" s="10" t="n">
        <v>4769.386164770458</v>
      </c>
      <c r="N19" s="11">
        <f>L19-M19</f>
        <v/>
      </c>
      <c r="O19" s="9" t="n">
        <v>5</v>
      </c>
      <c r="P19" s="10" t="n">
        <v>2</v>
      </c>
      <c r="Q19" s="10" t="n">
        <v>0</v>
      </c>
      <c r="R19" s="10" t="n">
        <v>0</v>
      </c>
      <c r="S19" s="10" t="n">
        <v>7</v>
      </c>
      <c r="T19" s="10" t="n">
        <v>5.51744290223429</v>
      </c>
      <c r="U19" s="10">
        <f>S19-T19</f>
        <v/>
      </c>
      <c r="V19" s="10" t="n">
        <v>9957.5</v>
      </c>
      <c r="W19" s="10" t="n">
        <v>7205.666846735176</v>
      </c>
      <c r="X19" s="11">
        <f>V19-W19</f>
        <v/>
      </c>
      <c r="Y19" s="9" t="n">
        <v>6</v>
      </c>
      <c r="Z19" s="10" t="n">
        <v>3</v>
      </c>
      <c r="AA19" s="10" t="n">
        <v>0</v>
      </c>
      <c r="AB19" s="10" t="n">
        <v>0</v>
      </c>
      <c r="AC19" s="10" t="n">
        <v>9</v>
      </c>
      <c r="AD19" s="10" t="n">
        <v>5.51744290223429</v>
      </c>
      <c r="AE19" s="10">
        <f>AC19-AD19</f>
        <v/>
      </c>
      <c r="AF19" s="10" t="n">
        <v>12746.5</v>
      </c>
      <c r="AG19" s="10" t="n">
        <v>7205.666846735176</v>
      </c>
      <c r="AH19" s="11">
        <f>AF19-AG19</f>
        <v/>
      </c>
      <c r="AI19" s="9" t="n">
        <v>4</v>
      </c>
      <c r="AJ19" s="10" t="n">
        <v>4</v>
      </c>
      <c r="AK19" s="10" t="n">
        <v>0</v>
      </c>
      <c r="AL19" s="10" t="n">
        <v>0</v>
      </c>
      <c r="AM19" s="10" t="n">
        <v>8</v>
      </c>
      <c r="AN19" s="10" t="n">
        <v>5.51744290223429</v>
      </c>
      <c r="AO19" s="10">
        <f>AM19-AN19</f>
        <v/>
      </c>
      <c r="AP19" s="10" t="n">
        <v>10667</v>
      </c>
      <c r="AQ19" s="10" t="n">
        <v>7205.666846735176</v>
      </c>
      <c r="AR19" s="11">
        <f>AP19-AQ19</f>
        <v/>
      </c>
      <c r="AS19" s="9" t="n">
        <v>3</v>
      </c>
      <c r="AT19" s="10" t="n">
        <v>3</v>
      </c>
      <c r="AU19" s="10" t="n">
        <v>0</v>
      </c>
      <c r="AV19" s="10" t="n">
        <v>0</v>
      </c>
      <c r="AW19" s="10" t="n">
        <v>6</v>
      </c>
      <c r="AX19" s="10" t="n">
        <v>3.770809499524469</v>
      </c>
      <c r="AY19" s="10">
        <f>AW19-AX19</f>
        <v/>
      </c>
      <c r="AZ19" s="10" t="n">
        <v>7806</v>
      </c>
      <c r="BA19" s="10" t="n">
        <v>4913.613295024004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Грищенко Андрей Сергеевич</t>
        </is>
      </c>
      <c r="E20" s="9" t="n">
        <v>13</v>
      </c>
      <c r="F20" s="10" t="n">
        <v>0</v>
      </c>
      <c r="G20" s="10" t="n">
        <v>2</v>
      </c>
      <c r="H20" s="10" t="n">
        <v>0</v>
      </c>
      <c r="I20" s="10" t="n">
        <v>15</v>
      </c>
      <c r="J20" s="10" t="n">
        <v>18.69071411834434</v>
      </c>
      <c r="K20" s="10">
        <f>I20-J20</f>
        <v/>
      </c>
      <c r="L20" s="10" t="n">
        <v>21287.5</v>
      </c>
      <c r="M20" s="10" t="n">
        <v>27702.05765991275</v>
      </c>
      <c r="N20" s="11">
        <f>L20-M20</f>
        <v/>
      </c>
      <c r="O20" s="9" t="n">
        <v>23</v>
      </c>
      <c r="P20" s="10" t="n">
        <v>0</v>
      </c>
      <c r="Q20" s="10" t="n">
        <v>3</v>
      </c>
      <c r="R20" s="10" t="n">
        <v>0</v>
      </c>
      <c r="S20" s="10" t="n">
        <v>26</v>
      </c>
      <c r="T20" s="10" t="n">
        <v>28.04700141969097</v>
      </c>
      <c r="U20" s="10">
        <f>S20-T20</f>
        <v/>
      </c>
      <c r="V20" s="10" t="n">
        <v>37633.5</v>
      </c>
      <c r="W20" s="10" t="n">
        <v>41852.72309062157</v>
      </c>
      <c r="X20" s="11">
        <f>V20-W20</f>
        <v/>
      </c>
      <c r="Y20" s="9" t="n">
        <v>22</v>
      </c>
      <c r="Z20" s="10" t="n">
        <v>0</v>
      </c>
      <c r="AA20" s="10" t="n">
        <v>4</v>
      </c>
      <c r="AB20" s="10" t="n">
        <v>0</v>
      </c>
      <c r="AC20" s="10" t="n">
        <v>26</v>
      </c>
      <c r="AD20" s="10" t="n">
        <v>28.04700141969097</v>
      </c>
      <c r="AE20" s="10">
        <f>AC20-AD20</f>
        <v/>
      </c>
      <c r="AF20" s="10" t="n">
        <v>32887.5</v>
      </c>
      <c r="AG20" s="10" t="n">
        <v>41852.72309062157</v>
      </c>
      <c r="AH20" s="11">
        <f>AF20-AG20</f>
        <v/>
      </c>
      <c r="AI20" s="9" t="n">
        <v>28</v>
      </c>
      <c r="AJ20" s="10" t="n">
        <v>0</v>
      </c>
      <c r="AK20" s="10" t="n">
        <v>1</v>
      </c>
      <c r="AL20" s="10" t="n">
        <v>0</v>
      </c>
      <c r="AM20" s="10" t="n">
        <v>29</v>
      </c>
      <c r="AN20" s="10" t="n">
        <v>28.04700141969097</v>
      </c>
      <c r="AO20" s="10">
        <f>AM20-AN20</f>
        <v/>
      </c>
      <c r="AP20" s="10" t="n">
        <v>45697</v>
      </c>
      <c r="AQ20" s="10" t="n">
        <v>41852.72309062157</v>
      </c>
      <c r="AR20" s="11">
        <f>AP20-AQ20</f>
        <v/>
      </c>
      <c r="AS20" s="9" t="n">
        <v>18</v>
      </c>
      <c r="AT20" s="10" t="n">
        <v>0</v>
      </c>
      <c r="AU20" s="10" t="n">
        <v>1</v>
      </c>
      <c r="AV20" s="10" t="n">
        <v>0</v>
      </c>
      <c r="AW20" s="10" t="n">
        <v>19</v>
      </c>
      <c r="AX20" s="10" t="n">
        <v>19.16828162258271</v>
      </c>
      <c r="AY20" s="10">
        <f>AW20-AX20</f>
        <v/>
      </c>
      <c r="AZ20" s="10" t="n">
        <v>29821.5</v>
      </c>
      <c r="BA20" s="10" t="n">
        <v>28539.77306822249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Дубровин Евгений Андреевич</t>
        </is>
      </c>
      <c r="E21" s="9" t="n">
        <v>31</v>
      </c>
      <c r="F21" s="10" t="n">
        <v>0</v>
      </c>
      <c r="G21" s="10" t="n">
        <v>0</v>
      </c>
      <c r="H21" s="10" t="n">
        <v>0</v>
      </c>
      <c r="I21" s="10" t="n">
        <v>31</v>
      </c>
      <c r="J21" s="10" t="n">
        <v>15.77986519827432</v>
      </c>
      <c r="K21" s="10">
        <f>I21-J21</f>
        <v/>
      </c>
      <c r="L21" s="10" t="n">
        <v>63380.82999999999</v>
      </c>
      <c r="M21" s="10" t="n">
        <v>28098.23670235375</v>
      </c>
      <c r="N21" s="11">
        <f>L21-M21</f>
        <v/>
      </c>
      <c r="O21" s="9" t="n">
        <v>49</v>
      </c>
      <c r="P21" s="10" t="n">
        <v>0</v>
      </c>
      <c r="Q21" s="10" t="n">
        <v>0</v>
      </c>
      <c r="R21" s="10" t="n">
        <v>0</v>
      </c>
      <c r="S21" s="10" t="n">
        <v>49</v>
      </c>
      <c r="T21" s="10" t="n">
        <v>23.67902578875549</v>
      </c>
      <c r="U21" s="10">
        <f>S21-T21</f>
        <v/>
      </c>
      <c r="V21" s="10" t="n">
        <v>99620.16</v>
      </c>
      <c r="W21" s="10" t="n">
        <v>42451.27688619702</v>
      </c>
      <c r="X21" s="11">
        <f>V21-W21</f>
        <v/>
      </c>
      <c r="Y21" s="9" t="n">
        <v>40</v>
      </c>
      <c r="Z21" s="10" t="n">
        <v>0</v>
      </c>
      <c r="AA21" s="10" t="n">
        <v>0</v>
      </c>
      <c r="AB21" s="10" t="n">
        <v>0</v>
      </c>
      <c r="AC21" s="10" t="n">
        <v>40</v>
      </c>
      <c r="AD21" s="10" t="n">
        <v>23.67902578875549</v>
      </c>
      <c r="AE21" s="10">
        <f>AC21-AD21</f>
        <v/>
      </c>
      <c r="AF21" s="10" t="n">
        <v>81954.84</v>
      </c>
      <c r="AG21" s="10" t="n">
        <v>42451.27688619702</v>
      </c>
      <c r="AH21" s="11">
        <f>AF21-AG21</f>
        <v/>
      </c>
      <c r="AI21" s="9" t="n">
        <v>44</v>
      </c>
      <c r="AJ21" s="10" t="n">
        <v>0</v>
      </c>
      <c r="AK21" s="10" t="n">
        <v>0</v>
      </c>
      <c r="AL21" s="10" t="n">
        <v>0</v>
      </c>
      <c r="AM21" s="10" t="n">
        <v>44</v>
      </c>
      <c r="AN21" s="10" t="n">
        <v>23.67902578875549</v>
      </c>
      <c r="AO21" s="10">
        <f>AM21-AN21</f>
        <v/>
      </c>
      <c r="AP21" s="10" t="n">
        <v>90539.99000000001</v>
      </c>
      <c r="AQ21" s="10" t="n">
        <v>42451.27688619702</v>
      </c>
      <c r="AR21" s="11">
        <f>AP21-AQ21</f>
        <v/>
      </c>
      <c r="AS21" s="9" t="n">
        <v>27</v>
      </c>
      <c r="AT21" s="10" t="n">
        <v>0</v>
      </c>
      <c r="AU21" s="10" t="n">
        <v>8</v>
      </c>
      <c r="AV21" s="10" t="n">
        <v>0</v>
      </c>
      <c r="AW21" s="10" t="n">
        <v>35</v>
      </c>
      <c r="AX21" s="10" t="n">
        <v>16.18305743545918</v>
      </c>
      <c r="AY21" s="10">
        <f>AW21-AX21</f>
        <v/>
      </c>
      <c r="AZ21" s="10" t="n">
        <v>56210.84</v>
      </c>
      <c r="BA21" s="10" t="n">
        <v>28947.93263905516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ТВК</t>
        </is>
      </c>
      <c r="D22" s="8" t="inlineStr">
        <is>
          <t>Егиазарян Эльмира Яновна</t>
        </is>
      </c>
      <c r="E22" s="9" t="n">
        <v>18</v>
      </c>
      <c r="F22" s="10" t="n">
        <v>0</v>
      </c>
      <c r="G22" s="10" t="n">
        <v>0</v>
      </c>
      <c r="H22" s="10" t="n">
        <v>0</v>
      </c>
      <c r="I22" s="10" t="n">
        <v>18</v>
      </c>
      <c r="J22" s="10" t="n">
        <v>13.32862400242588</v>
      </c>
      <c r="K22" s="10">
        <f>I22-J22</f>
        <v/>
      </c>
      <c r="L22" s="10" t="n">
        <v>38130.25</v>
      </c>
      <c r="M22" s="10" t="n">
        <v>32212.40368154871</v>
      </c>
      <c r="N22" s="11">
        <f>L22-M22</f>
        <v/>
      </c>
      <c r="O22" s="9" t="n">
        <v>23</v>
      </c>
      <c r="P22" s="10" t="n">
        <v>0</v>
      </c>
      <c r="Q22" s="10" t="n">
        <v>0</v>
      </c>
      <c r="R22" s="10" t="n">
        <v>0</v>
      </c>
      <c r="S22" s="10" t="n">
        <v>23</v>
      </c>
      <c r="T22" s="10" t="n">
        <v>20.0007305205993</v>
      </c>
      <c r="U22" s="10">
        <f>S22-T22</f>
        <v/>
      </c>
      <c r="V22" s="10" t="n">
        <v>50181.5</v>
      </c>
      <c r="W22" s="10" t="n">
        <v>48667.02784024972</v>
      </c>
      <c r="X22" s="11">
        <f>V22-W22</f>
        <v/>
      </c>
      <c r="Y22" s="9" t="n">
        <v>26</v>
      </c>
      <c r="Z22" s="10" t="n">
        <v>0</v>
      </c>
      <c r="AA22" s="10" t="n">
        <v>0</v>
      </c>
      <c r="AB22" s="10" t="n">
        <v>0</v>
      </c>
      <c r="AC22" s="10" t="n">
        <v>26</v>
      </c>
      <c r="AD22" s="10" t="n">
        <v>20.0007305205993</v>
      </c>
      <c r="AE22" s="10">
        <f>AC22-AD22</f>
        <v/>
      </c>
      <c r="AF22" s="10" t="n">
        <v>59345.25</v>
      </c>
      <c r="AG22" s="10" t="n">
        <v>48667.02784024972</v>
      </c>
      <c r="AH22" s="11">
        <f>AF22-AG22</f>
        <v/>
      </c>
      <c r="AI22" s="9" t="n">
        <v>29</v>
      </c>
      <c r="AJ22" s="10" t="n">
        <v>0</v>
      </c>
      <c r="AK22" s="10" t="n">
        <v>0</v>
      </c>
      <c r="AL22" s="10" t="n">
        <v>0</v>
      </c>
      <c r="AM22" s="10" t="n">
        <v>29</v>
      </c>
      <c r="AN22" s="10" t="n">
        <v>20.0007305205993</v>
      </c>
      <c r="AO22" s="10">
        <f>AM22-AN22</f>
        <v/>
      </c>
      <c r="AP22" s="10" t="n">
        <v>63095</v>
      </c>
      <c r="AQ22" s="10" t="n">
        <v>48667.02784024972</v>
      </c>
      <c r="AR22" s="11">
        <f>AP22-AQ22</f>
        <v/>
      </c>
      <c r="AS22" s="9" t="n">
        <v>22</v>
      </c>
      <c r="AT22" s="10" t="n">
        <v>0</v>
      </c>
      <c r="AU22" s="10" t="n">
        <v>0</v>
      </c>
      <c r="AV22" s="10" t="n">
        <v>0</v>
      </c>
      <c r="AW22" s="10" t="n">
        <v>22</v>
      </c>
      <c r="AX22" s="10" t="n">
        <v>13.6691844357762</v>
      </c>
      <c r="AY22" s="10">
        <f>AW22-AX22</f>
        <v/>
      </c>
      <c r="AZ22" s="10" t="n">
        <v>49037.25</v>
      </c>
      <c r="BA22" s="10" t="n">
        <v>33186.51279770206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Журба Михаил Николаевич</t>
        </is>
      </c>
      <c r="E23" s="9" t="n">
        <v>1</v>
      </c>
      <c r="F23" s="10" t="n">
        <v>0</v>
      </c>
      <c r="G23" s="10" t="n">
        <v>0</v>
      </c>
      <c r="H23" s="10" t="n">
        <v>0</v>
      </c>
      <c r="I23" s="10" t="n">
        <v>1</v>
      </c>
      <c r="J23" s="10" t="n">
        <v>3.676861793772658</v>
      </c>
      <c r="K23" s="10">
        <f>I23-J23</f>
        <v/>
      </c>
      <c r="L23" s="10" t="n">
        <v>1487.5</v>
      </c>
      <c r="M23" s="10" t="n">
        <v>5912.210325657948</v>
      </c>
      <c r="N23" s="11">
        <f>L23-M23</f>
        <v/>
      </c>
      <c r="O23" s="9" t="n">
        <v>9</v>
      </c>
      <c r="P23" s="10" t="n">
        <v>0</v>
      </c>
      <c r="Q23" s="10" t="n">
        <v>0</v>
      </c>
      <c r="R23" s="10" t="n">
        <v>0</v>
      </c>
      <c r="S23" s="10" t="n">
        <v>9</v>
      </c>
      <c r="T23" s="10" t="n">
        <v>5.51744290223429</v>
      </c>
      <c r="U23" s="10">
        <f>S23-T23</f>
        <v/>
      </c>
      <c r="V23" s="10" t="n">
        <v>11900</v>
      </c>
      <c r="W23" s="10" t="n">
        <v>8932.26433397204</v>
      </c>
      <c r="X23" s="11">
        <f>V23-W23</f>
        <v/>
      </c>
      <c r="Y23" s="9" t="n">
        <v>6</v>
      </c>
      <c r="Z23" s="10" t="n">
        <v>0</v>
      </c>
      <c r="AA23" s="10" t="n">
        <v>0</v>
      </c>
      <c r="AB23" s="10" t="n">
        <v>0</v>
      </c>
      <c r="AC23" s="10" t="n">
        <v>6</v>
      </c>
      <c r="AD23" s="10" t="n">
        <v>5.51744290223429</v>
      </c>
      <c r="AE23" s="10">
        <f>AC23-AD23</f>
        <v/>
      </c>
      <c r="AF23" s="10" t="n">
        <v>8925</v>
      </c>
      <c r="AG23" s="10" t="n">
        <v>8932.26433397204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5.51744290223429</v>
      </c>
      <c r="AO23" s="10">
        <f>AM23-AN23</f>
        <v/>
      </c>
      <c r="AP23" s="10" t="n">
        <v>0</v>
      </c>
      <c r="AQ23" s="10" t="n">
        <v>8932.26433397204</v>
      </c>
      <c r="AR23" s="11">
        <f>AP23-AQ23</f>
        <v/>
      </c>
      <c r="AS23" s="9" t="n">
        <v>2</v>
      </c>
      <c r="AT23" s="10" t="n">
        <v>0</v>
      </c>
      <c r="AU23" s="10" t="n">
        <v>0</v>
      </c>
      <c r="AV23" s="10" t="n">
        <v>0</v>
      </c>
      <c r="AW23" s="10" t="n">
        <v>2</v>
      </c>
      <c r="AX23" s="10" t="n">
        <v>3.770809499524469</v>
      </c>
      <c r="AY23" s="10">
        <f>AW23-AX23</f>
        <v/>
      </c>
      <c r="AZ23" s="10" t="n">
        <v>2975</v>
      </c>
      <c r="BA23" s="10" t="n">
        <v>6090.996672425923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Зеленцова Алёна Витальевна</t>
        </is>
      </c>
      <c r="E24" s="9" t="n">
        <v>6</v>
      </c>
      <c r="F24" s="10" t="n">
        <v>0</v>
      </c>
      <c r="G24" s="10" t="n">
        <v>0</v>
      </c>
      <c r="H24" s="10" t="n">
        <v>0</v>
      </c>
      <c r="I24" s="10" t="n">
        <v>6</v>
      </c>
      <c r="J24" s="10" t="n">
        <v>8.426141610729006</v>
      </c>
      <c r="K24" s="10">
        <f>I24-J24</f>
        <v/>
      </c>
      <c r="L24" s="10" t="n">
        <v>10690</v>
      </c>
      <c r="M24" s="10" t="n">
        <v>11748.2323739234</v>
      </c>
      <c r="N24" s="11">
        <f>L24-M24</f>
        <v/>
      </c>
      <c r="O24" s="9" t="n">
        <v>11</v>
      </c>
      <c r="P24" s="10" t="n">
        <v>0</v>
      </c>
      <c r="Q24" s="10" t="n">
        <v>1</v>
      </c>
      <c r="R24" s="10" t="n">
        <v>0</v>
      </c>
      <c r="S24" s="10" t="n">
        <v>12</v>
      </c>
      <c r="T24" s="10" t="n">
        <v>12.64413998428691</v>
      </c>
      <c r="U24" s="10">
        <f>S24-T24</f>
        <v/>
      </c>
      <c r="V24" s="10" t="n">
        <v>18975</v>
      </c>
      <c r="W24" s="10" t="n">
        <v>17749.42216879496</v>
      </c>
      <c r="X24" s="11">
        <f>V24-W24</f>
        <v/>
      </c>
      <c r="Y24" s="9" t="n">
        <v>7</v>
      </c>
      <c r="Z24" s="10" t="n">
        <v>0</v>
      </c>
      <c r="AA24" s="10" t="n">
        <v>1</v>
      </c>
      <c r="AB24" s="10" t="n">
        <v>0</v>
      </c>
      <c r="AC24" s="10" t="n">
        <v>8</v>
      </c>
      <c r="AD24" s="10" t="n">
        <v>12.64413998428691</v>
      </c>
      <c r="AE24" s="10">
        <f>AC24-AD24</f>
        <v/>
      </c>
      <c r="AF24" s="10" t="n">
        <v>11140</v>
      </c>
      <c r="AG24" s="10" t="n">
        <v>17749.42216879496</v>
      </c>
      <c r="AH24" s="11">
        <f>AF24-AG24</f>
        <v/>
      </c>
      <c r="AI24" s="9" t="n">
        <v>8</v>
      </c>
      <c r="AJ24" s="10" t="n">
        <v>0</v>
      </c>
      <c r="AK24" s="10" t="n">
        <v>1</v>
      </c>
      <c r="AL24" s="10" t="n">
        <v>0</v>
      </c>
      <c r="AM24" s="10" t="n">
        <v>9</v>
      </c>
      <c r="AN24" s="10" t="n">
        <v>12.64413998428691</v>
      </c>
      <c r="AO24" s="10">
        <f>AM24-AN24</f>
        <v/>
      </c>
      <c r="AP24" s="10" t="n">
        <v>14186.5</v>
      </c>
      <c r="AQ24" s="10" t="n">
        <v>17749.42216879496</v>
      </c>
      <c r="AR24" s="11">
        <f>AP24-AQ24</f>
        <v/>
      </c>
      <c r="AS24" s="9" t="n">
        <v>5</v>
      </c>
      <c r="AT24" s="10" t="n">
        <v>0</v>
      </c>
      <c r="AU24" s="10" t="n">
        <v>2</v>
      </c>
      <c r="AV24" s="10" t="n">
        <v>0</v>
      </c>
      <c r="AW24" s="10" t="n">
        <v>7</v>
      </c>
      <c r="AX24" s="10" t="n">
        <v>8.64143843641024</v>
      </c>
      <c r="AY24" s="10">
        <f>AW24-AX24</f>
        <v/>
      </c>
      <c r="AZ24" s="10" t="n">
        <v>9004</v>
      </c>
      <c r="BA24" s="10" t="n">
        <v>12103.50111969172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Исаев Сарван Вугар Оглы</t>
        </is>
      </c>
      <c r="E25" s="9" t="n">
        <v>1</v>
      </c>
      <c r="F25" s="10" t="n">
        <v>0</v>
      </c>
      <c r="G25" s="10" t="n">
        <v>0</v>
      </c>
      <c r="H25" s="10" t="n">
        <v>0</v>
      </c>
      <c r="I25" s="10" t="n">
        <v>1</v>
      </c>
      <c r="J25" s="10" t="n">
        <v>1.532025747405274</v>
      </c>
      <c r="K25" s="10">
        <f>I25-J25</f>
        <v/>
      </c>
      <c r="L25" s="10" t="n">
        <v>1727.5</v>
      </c>
      <c r="M25" s="10" t="n">
        <v>2407.549565602978</v>
      </c>
      <c r="N25" s="11">
        <f>L25-M25</f>
        <v/>
      </c>
      <c r="O25" s="9" t="n">
        <v>5</v>
      </c>
      <c r="P25" s="10" t="n">
        <v>0</v>
      </c>
      <c r="Q25" s="10" t="n">
        <v>0</v>
      </c>
      <c r="R25" s="10" t="n">
        <v>0</v>
      </c>
      <c r="S25" s="10" t="n">
        <v>5</v>
      </c>
      <c r="T25" s="10" t="n">
        <v>2.298934542597621</v>
      </c>
      <c r="U25" s="10">
        <f>S25-T25</f>
        <v/>
      </c>
      <c r="V25" s="10" t="n">
        <v>8564.17</v>
      </c>
      <c r="W25" s="10" t="n">
        <v>3637.365373112325</v>
      </c>
      <c r="X25" s="11">
        <f>V25-W25</f>
        <v/>
      </c>
      <c r="Y25" s="9" t="n">
        <v>2</v>
      </c>
      <c r="Z25" s="10" t="n">
        <v>0</v>
      </c>
      <c r="AA25" s="10" t="n">
        <v>0</v>
      </c>
      <c r="AB25" s="10" t="n">
        <v>0</v>
      </c>
      <c r="AC25" s="10" t="n">
        <v>2</v>
      </c>
      <c r="AD25" s="10" t="n">
        <v>2.298934542597621</v>
      </c>
      <c r="AE25" s="10">
        <f>AC25-AD25</f>
        <v/>
      </c>
      <c r="AF25" s="10" t="n">
        <v>3308.34</v>
      </c>
      <c r="AG25" s="10" t="n">
        <v>3637.365373112325</v>
      </c>
      <c r="AH25" s="11">
        <f>AF25-AG25</f>
        <v/>
      </c>
      <c r="AI25" s="9" t="n">
        <v>4</v>
      </c>
      <c r="AJ25" s="10" t="n">
        <v>0</v>
      </c>
      <c r="AK25" s="10" t="n">
        <v>0</v>
      </c>
      <c r="AL25" s="10" t="n">
        <v>0</v>
      </c>
      <c r="AM25" s="10" t="n">
        <v>4</v>
      </c>
      <c r="AN25" s="10" t="n">
        <v>2.298934542597621</v>
      </c>
      <c r="AO25" s="10">
        <f>AM25-AN25</f>
        <v/>
      </c>
      <c r="AP25" s="10" t="n">
        <v>6668</v>
      </c>
      <c r="AQ25" s="10" t="n">
        <v>3637.365373112325</v>
      </c>
      <c r="AR25" s="11">
        <f>AP25-AQ25</f>
        <v/>
      </c>
      <c r="AS25" s="9" t="n">
        <v>2</v>
      </c>
      <c r="AT25" s="10" t="n">
        <v>0</v>
      </c>
      <c r="AU25" s="10" t="n">
        <v>0</v>
      </c>
      <c r="AV25" s="10" t="n">
        <v>0</v>
      </c>
      <c r="AW25" s="10" t="n">
        <v>2</v>
      </c>
      <c r="AX25" s="10" t="n">
        <v>1.571170624801862</v>
      </c>
      <c r="AY25" s="10">
        <f>AW25-AX25</f>
        <v/>
      </c>
      <c r="AZ25" s="10" t="n">
        <v>3381.67</v>
      </c>
      <c r="BA25" s="10" t="n">
        <v>2480.354315060041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Карагодин Никита Константинович</t>
        </is>
      </c>
      <c r="E26" s="9" t="n">
        <v>5</v>
      </c>
      <c r="F26" s="10" t="n">
        <v>0</v>
      </c>
      <c r="G26" s="10" t="n">
        <v>0</v>
      </c>
      <c r="H26" s="10" t="n">
        <v>0</v>
      </c>
      <c r="I26" s="10" t="n">
        <v>5</v>
      </c>
      <c r="J26" s="10" t="n">
        <v>2.451241195848438</v>
      </c>
      <c r="K26" s="10">
        <f>I26-J26</f>
        <v/>
      </c>
      <c r="L26" s="10" t="n">
        <v>6306.5</v>
      </c>
      <c r="M26" s="10" t="n">
        <v>3672.274970318467</v>
      </c>
      <c r="N26" s="11">
        <f>L26-M26</f>
        <v/>
      </c>
      <c r="O26" s="9" t="n">
        <v>8</v>
      </c>
      <c r="P26" s="10" t="n">
        <v>0</v>
      </c>
      <c r="Q26" s="10" t="n">
        <v>0</v>
      </c>
      <c r="R26" s="10" t="n">
        <v>0</v>
      </c>
      <c r="S26" s="10" t="n">
        <v>8</v>
      </c>
      <c r="T26" s="10" t="n">
        <v>3.678295268156193</v>
      </c>
      <c r="U26" s="10">
        <f>S26-T26</f>
        <v/>
      </c>
      <c r="V26" s="10" t="n">
        <v>12753</v>
      </c>
      <c r="W26" s="10" t="n">
        <v>5548.133258987787</v>
      </c>
      <c r="X26" s="11">
        <f>V26-W26</f>
        <v/>
      </c>
      <c r="Y26" s="9" t="n">
        <v>8</v>
      </c>
      <c r="Z26" s="10" t="n">
        <v>0</v>
      </c>
      <c r="AA26" s="10" t="n">
        <v>0</v>
      </c>
      <c r="AB26" s="10" t="n">
        <v>0</v>
      </c>
      <c r="AC26" s="10" t="n">
        <v>8</v>
      </c>
      <c r="AD26" s="10" t="n">
        <v>3.678295268156193</v>
      </c>
      <c r="AE26" s="10">
        <f>AC26-AD26</f>
        <v/>
      </c>
      <c r="AF26" s="10" t="n">
        <v>12753</v>
      </c>
      <c r="AG26" s="10" t="n">
        <v>5548.133258987787</v>
      </c>
      <c r="AH26" s="11">
        <f>AF26-AG26</f>
        <v/>
      </c>
      <c r="AI26" s="9" t="n">
        <v>4</v>
      </c>
      <c r="AJ26" s="10" t="n">
        <v>0</v>
      </c>
      <c r="AK26" s="10" t="n">
        <v>0</v>
      </c>
      <c r="AL26" s="10" t="n">
        <v>0</v>
      </c>
      <c r="AM26" s="10" t="n">
        <v>4</v>
      </c>
      <c r="AN26" s="10" t="n">
        <v>3.678295268156193</v>
      </c>
      <c r="AO26" s="10">
        <f>AM26-AN26</f>
        <v/>
      </c>
      <c r="AP26" s="10" t="n">
        <v>6239</v>
      </c>
      <c r="AQ26" s="10" t="n">
        <v>5548.133258987787</v>
      </c>
      <c r="AR26" s="11">
        <f>AP26-AQ26</f>
        <v/>
      </c>
      <c r="AS26" s="9" t="n">
        <v>9</v>
      </c>
      <c r="AT26" s="10" t="n">
        <v>0</v>
      </c>
      <c r="AU26" s="10" t="n">
        <v>0</v>
      </c>
      <c r="AV26" s="10" t="n">
        <v>1</v>
      </c>
      <c r="AW26" s="10" t="n">
        <v>10</v>
      </c>
      <c r="AX26" s="10" t="n">
        <v>2.513872999682979</v>
      </c>
      <c r="AY26" s="10">
        <f>AW26-AX26</f>
        <v/>
      </c>
      <c r="AZ26" s="10" t="n">
        <v>12294</v>
      </c>
      <c r="BA26" s="10" t="n">
        <v>3783.325252718163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Краснобородикова Анастасия Иорданова</t>
        </is>
      </c>
      <c r="E27" s="9" t="n">
        <v>3</v>
      </c>
      <c r="F27" s="10" t="n">
        <v>0</v>
      </c>
      <c r="G27" s="10" t="n">
        <v>0</v>
      </c>
      <c r="H27" s="10" t="n">
        <v>0</v>
      </c>
      <c r="I27" s="10" t="n">
        <v>3</v>
      </c>
      <c r="J27" s="10" t="n">
        <v>4.749279816956349</v>
      </c>
      <c r="K27" s="10">
        <f>I27-J27</f>
        <v/>
      </c>
      <c r="L27" s="10" t="n">
        <v>5071.67</v>
      </c>
      <c r="M27" s="10" t="n">
        <v>5790.309081829949</v>
      </c>
      <c r="N27" s="11">
        <f>L27-M27</f>
        <v/>
      </c>
      <c r="O27" s="9" t="n">
        <v>7</v>
      </c>
      <c r="P27" s="10" t="n">
        <v>0</v>
      </c>
      <c r="Q27" s="10" t="n">
        <v>1</v>
      </c>
      <c r="R27" s="10" t="n">
        <v>0</v>
      </c>
      <c r="S27" s="10" t="n">
        <v>8</v>
      </c>
      <c r="T27" s="10" t="n">
        <v>7.126697082052624</v>
      </c>
      <c r="U27" s="10">
        <f>S27-T27</f>
        <v/>
      </c>
      <c r="V27" s="10" t="n">
        <v>11392.5</v>
      </c>
      <c r="W27" s="10" t="n">
        <v>8748.093935333442</v>
      </c>
      <c r="X27" s="11">
        <f>V27-W27</f>
        <v/>
      </c>
      <c r="Y27" s="9" t="n">
        <v>5</v>
      </c>
      <c r="Z27" s="10" t="n">
        <v>0</v>
      </c>
      <c r="AA27" s="10" t="n">
        <v>1</v>
      </c>
      <c r="AB27" s="10" t="n">
        <v>0</v>
      </c>
      <c r="AC27" s="10" t="n">
        <v>6</v>
      </c>
      <c r="AD27" s="10" t="n">
        <v>7.126697082052624</v>
      </c>
      <c r="AE27" s="10">
        <f>AC27-AD27</f>
        <v/>
      </c>
      <c r="AF27" s="10" t="n">
        <v>7755.67</v>
      </c>
      <c r="AG27" s="10" t="n">
        <v>8748.093935333442</v>
      </c>
      <c r="AH27" s="11">
        <f>AF27-AG27</f>
        <v/>
      </c>
      <c r="AI27" s="9" t="n">
        <v>9</v>
      </c>
      <c r="AJ27" s="10" t="n">
        <v>0</v>
      </c>
      <c r="AK27" s="10" t="n">
        <v>1</v>
      </c>
      <c r="AL27" s="10" t="n">
        <v>0</v>
      </c>
      <c r="AM27" s="10" t="n">
        <v>10</v>
      </c>
      <c r="AN27" s="10" t="n">
        <v>7.126697082052624</v>
      </c>
      <c r="AO27" s="10">
        <f>AM27-AN27</f>
        <v/>
      </c>
      <c r="AP27" s="10" t="n">
        <v>14376.33</v>
      </c>
      <c r="AQ27" s="10" t="n">
        <v>8748.093935333442</v>
      </c>
      <c r="AR27" s="11">
        <f>AP27-AQ27</f>
        <v/>
      </c>
      <c r="AS27" s="9" t="n">
        <v>10</v>
      </c>
      <c r="AT27" s="10" t="n">
        <v>0</v>
      </c>
      <c r="AU27" s="10" t="n">
        <v>0</v>
      </c>
      <c r="AV27" s="10" t="n">
        <v>0</v>
      </c>
      <c r="AW27" s="10" t="n">
        <v>10</v>
      </c>
      <c r="AX27" s="10" t="n">
        <v>4.870628936885772</v>
      </c>
      <c r="AY27" s="10">
        <f>AW27-AX27</f>
        <v/>
      </c>
      <c r="AZ27" s="10" t="n">
        <v>10883.83</v>
      </c>
      <c r="BA27" s="10" t="n">
        <v>5965.409112169718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МТ</t>
        </is>
      </c>
      <c r="D28" s="8" t="inlineStr">
        <is>
          <t>Мясик Елизавета Сергеевна</t>
        </is>
      </c>
      <c r="E28" s="9" t="n">
        <v>16</v>
      </c>
      <c r="F28" s="10" t="n">
        <v>3</v>
      </c>
      <c r="G28" s="10" t="n">
        <v>0</v>
      </c>
      <c r="H28" s="10" t="n">
        <v>0</v>
      </c>
      <c r="I28" s="10" t="n">
        <v>19</v>
      </c>
      <c r="J28" s="10" t="n">
        <v>17.46509352042012</v>
      </c>
      <c r="K28" s="10">
        <f>I28-J28</f>
        <v/>
      </c>
      <c r="L28" s="10" t="n">
        <v>36882.5</v>
      </c>
      <c r="M28" s="10" t="n">
        <v>29728.66583855324</v>
      </c>
      <c r="N28" s="11">
        <f>L28-M28</f>
        <v/>
      </c>
      <c r="O28" s="9" t="n">
        <v>23</v>
      </c>
      <c r="P28" s="10" t="n">
        <v>2</v>
      </c>
      <c r="Q28" s="10" t="n">
        <v>0</v>
      </c>
      <c r="R28" s="10" t="n">
        <v>0</v>
      </c>
      <c r="S28" s="10" t="n">
        <v>25</v>
      </c>
      <c r="T28" s="10" t="n">
        <v>26.20785378561288</v>
      </c>
      <c r="U28" s="10">
        <f>S28-T28</f>
        <v/>
      </c>
      <c r="V28" s="10" t="n">
        <v>52333</v>
      </c>
      <c r="W28" s="10" t="n">
        <v>44914.55596798827</v>
      </c>
      <c r="X28" s="11">
        <f>V28-W28</f>
        <v/>
      </c>
      <c r="Y28" s="9" t="n">
        <v>23</v>
      </c>
      <c r="Z28" s="10" t="n">
        <v>2</v>
      </c>
      <c r="AA28" s="10" t="n">
        <v>1</v>
      </c>
      <c r="AB28" s="10" t="n">
        <v>0</v>
      </c>
      <c r="AC28" s="10" t="n">
        <v>26</v>
      </c>
      <c r="AD28" s="10" t="n">
        <v>26.20785378561288</v>
      </c>
      <c r="AE28" s="10">
        <f>AC28-AD28</f>
        <v/>
      </c>
      <c r="AF28" s="10" t="n">
        <v>50485</v>
      </c>
      <c r="AG28" s="10" t="n">
        <v>44914.55596798827</v>
      </c>
      <c r="AH28" s="11">
        <f>AF28-AG28</f>
        <v/>
      </c>
      <c r="AI28" s="9" t="n">
        <v>24</v>
      </c>
      <c r="AJ28" s="10" t="n">
        <v>3</v>
      </c>
      <c r="AK28" s="10" t="n">
        <v>1</v>
      </c>
      <c r="AL28" s="10" t="n">
        <v>0</v>
      </c>
      <c r="AM28" s="10" t="n">
        <v>28</v>
      </c>
      <c r="AN28" s="10" t="n">
        <v>26.20785378561288</v>
      </c>
      <c r="AO28" s="10">
        <f>AM28-AN28</f>
        <v/>
      </c>
      <c r="AP28" s="10" t="n">
        <v>55011</v>
      </c>
      <c r="AQ28" s="10" t="n">
        <v>44914.55596798827</v>
      </c>
      <c r="AR28" s="11">
        <f>AP28-AQ28</f>
        <v/>
      </c>
      <c r="AS28" s="9" t="n">
        <v>15</v>
      </c>
      <c r="AT28" s="10" t="n">
        <v>2</v>
      </c>
      <c r="AU28" s="10" t="n">
        <v>0</v>
      </c>
      <c r="AV28" s="10" t="n">
        <v>0</v>
      </c>
      <c r="AW28" s="10" t="n">
        <v>17</v>
      </c>
      <c r="AX28" s="10" t="n">
        <v>17.91134512274123</v>
      </c>
      <c r="AY28" s="10">
        <f>AW28-AX28</f>
        <v/>
      </c>
      <c r="AZ28" s="10" t="n">
        <v>37429.5</v>
      </c>
      <c r="BA28" s="10" t="n">
        <v>30627.66625748189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Николаева Татьяна Владимировна</t>
        </is>
      </c>
      <c r="E29" s="9" t="n">
        <v>0</v>
      </c>
      <c r="F29" s="10" t="n">
        <v>3</v>
      </c>
      <c r="G29" s="10" t="n">
        <v>4</v>
      </c>
      <c r="H29" s="10" t="n">
        <v>0</v>
      </c>
      <c r="I29" s="10" t="n">
        <v>7</v>
      </c>
      <c r="J29" s="10" t="n">
        <v>2.757646345329493</v>
      </c>
      <c r="K29" s="10">
        <f>I29-J29</f>
        <v/>
      </c>
      <c r="L29" s="10" t="n">
        <v>3090</v>
      </c>
      <c r="M29" s="10" t="n">
        <v>1539.003203328486</v>
      </c>
      <c r="N29" s="11">
        <f>L29-M29</f>
        <v/>
      </c>
      <c r="O29" s="9" t="n">
        <v>1</v>
      </c>
      <c r="P29" s="10" t="n">
        <v>9</v>
      </c>
      <c r="Q29" s="10" t="n">
        <v>1</v>
      </c>
      <c r="R29" s="10" t="n">
        <v>0</v>
      </c>
      <c r="S29" s="10" t="n">
        <v>11</v>
      </c>
      <c r="T29" s="10" t="n">
        <v>4.138082176675717</v>
      </c>
      <c r="U29" s="10">
        <f>S29-T29</f>
        <v/>
      </c>
      <c r="V29" s="10" t="n">
        <v>9270</v>
      </c>
      <c r="W29" s="10" t="n">
        <v>2325.15128281231</v>
      </c>
      <c r="X29" s="11">
        <f>V29-W29</f>
        <v/>
      </c>
      <c r="Y29" s="9" t="n">
        <v>2</v>
      </c>
      <c r="Z29" s="10" t="n">
        <v>8</v>
      </c>
      <c r="AA29" s="10" t="n">
        <v>4</v>
      </c>
      <c r="AB29" s="10" t="n">
        <v>0</v>
      </c>
      <c r="AC29" s="10" t="n">
        <v>14</v>
      </c>
      <c r="AD29" s="10" t="n">
        <v>4.138082176675717</v>
      </c>
      <c r="AE29" s="10">
        <f>AC29-AD29</f>
        <v/>
      </c>
      <c r="AF29" s="10" t="n">
        <v>10890</v>
      </c>
      <c r="AG29" s="10" t="n">
        <v>2325.15128281231</v>
      </c>
      <c r="AH29" s="11">
        <f>AF29-AG29</f>
        <v/>
      </c>
      <c r="AI29" s="9" t="n">
        <v>3</v>
      </c>
      <c r="AJ29" s="10" t="n">
        <v>7</v>
      </c>
      <c r="AK29" s="10" t="n">
        <v>0</v>
      </c>
      <c r="AL29" s="10" t="n">
        <v>0</v>
      </c>
      <c r="AM29" s="10" t="n">
        <v>10</v>
      </c>
      <c r="AN29" s="10" t="n">
        <v>4.138082176675717</v>
      </c>
      <c r="AO29" s="10">
        <f>AM29-AN29</f>
        <v/>
      </c>
      <c r="AP29" s="10" t="n">
        <v>10990</v>
      </c>
      <c r="AQ29" s="10" t="n">
        <v>2325.15128281231</v>
      </c>
      <c r="AR29" s="11">
        <f>AP29-AQ29</f>
        <v/>
      </c>
      <c r="AS29" s="9" t="n">
        <v>0</v>
      </c>
      <c r="AT29" s="10" t="n">
        <v>3</v>
      </c>
      <c r="AU29" s="10" t="n">
        <v>0</v>
      </c>
      <c r="AV29" s="10" t="n">
        <v>0</v>
      </c>
      <c r="AW29" s="10" t="n">
        <v>3</v>
      </c>
      <c r="AX29" s="10" t="n">
        <v>2.828107124643352</v>
      </c>
      <c r="AY29" s="10">
        <f>AW29-AX29</f>
        <v/>
      </c>
      <c r="AZ29" s="10" t="n">
        <v>3090</v>
      </c>
      <c r="BA29" s="10" t="n">
        <v>1585.542948234583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Панкрац Наталья Владимировна</t>
        </is>
      </c>
      <c r="E30" s="9" t="n">
        <v>2</v>
      </c>
      <c r="F30" s="10" t="n">
        <v>1</v>
      </c>
      <c r="G30" s="10" t="n">
        <v>1</v>
      </c>
      <c r="H30" s="10" t="n">
        <v>0</v>
      </c>
      <c r="I30" s="10" t="n">
        <v>4</v>
      </c>
      <c r="J30" s="10" t="n">
        <v>3.064051494810548</v>
      </c>
      <c r="K30" s="10">
        <f>I30-J30</f>
        <v/>
      </c>
      <c r="L30" s="10" t="n">
        <v>4560</v>
      </c>
      <c r="M30" s="10" t="n">
        <v>2331.361288210479</v>
      </c>
      <c r="N30" s="11">
        <f>L30-M30</f>
        <v/>
      </c>
      <c r="O30" s="9" t="n">
        <v>6</v>
      </c>
      <c r="P30" s="10" t="n">
        <v>2</v>
      </c>
      <c r="Q30" s="10" t="n">
        <v>1</v>
      </c>
      <c r="R30" s="10" t="n">
        <v>0</v>
      </c>
      <c r="S30" s="10" t="n">
        <v>9</v>
      </c>
      <c r="T30" s="10" t="n">
        <v>4.597869085195241</v>
      </c>
      <c r="U30" s="10">
        <f>S30-T30</f>
        <v/>
      </c>
      <c r="V30" s="10" t="n">
        <v>12775</v>
      </c>
      <c r="W30" s="10" t="n">
        <v>3522.258873963201</v>
      </c>
      <c r="X30" s="11">
        <f>V30-W30</f>
        <v/>
      </c>
      <c r="Y30" s="9" t="n">
        <v>6</v>
      </c>
      <c r="Z30" s="10" t="n">
        <v>2</v>
      </c>
      <c r="AA30" s="10" t="n">
        <v>2</v>
      </c>
      <c r="AB30" s="10" t="n">
        <v>0</v>
      </c>
      <c r="AC30" s="10" t="n">
        <v>10</v>
      </c>
      <c r="AD30" s="10" t="n">
        <v>4.597869085195241</v>
      </c>
      <c r="AE30" s="10">
        <f>AC30-AD30</f>
        <v/>
      </c>
      <c r="AF30" s="10" t="n">
        <v>12650</v>
      </c>
      <c r="AG30" s="10" t="n">
        <v>3522.258873963201</v>
      </c>
      <c r="AH30" s="11">
        <f>AF30-AG30</f>
        <v/>
      </c>
      <c r="AI30" s="9" t="n">
        <v>6</v>
      </c>
      <c r="AJ30" s="10" t="n">
        <v>2</v>
      </c>
      <c r="AK30" s="10" t="n">
        <v>3</v>
      </c>
      <c r="AL30" s="10" t="n">
        <v>0</v>
      </c>
      <c r="AM30" s="10" t="n">
        <v>11</v>
      </c>
      <c r="AN30" s="10" t="n">
        <v>4.597869085195241</v>
      </c>
      <c r="AO30" s="10">
        <f>AM30-AN30</f>
        <v/>
      </c>
      <c r="AP30" s="10" t="n">
        <v>13025</v>
      </c>
      <c r="AQ30" s="10" t="n">
        <v>3522.258873963201</v>
      </c>
      <c r="AR30" s="11">
        <f>AP30-AQ30</f>
        <v/>
      </c>
      <c r="AS30" s="9" t="n">
        <v>4</v>
      </c>
      <c r="AT30" s="10" t="n">
        <v>0</v>
      </c>
      <c r="AU30" s="10" t="n">
        <v>0</v>
      </c>
      <c r="AV30" s="10" t="n">
        <v>0</v>
      </c>
      <c r="AW30" s="10" t="n">
        <v>4</v>
      </c>
      <c r="AX30" s="10" t="n">
        <v>3.142341249603724</v>
      </c>
      <c r="AY30" s="10">
        <f>AW30-AX30</f>
        <v/>
      </c>
      <c r="AZ30" s="10" t="n">
        <v>7147.5</v>
      </c>
      <c r="BA30" s="10" t="n">
        <v>2401.862089899913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Петрова Татьяна Андреевна</t>
        </is>
      </c>
      <c r="E31" s="9" t="n">
        <v>12</v>
      </c>
      <c r="F31" s="10" t="n">
        <v>0</v>
      </c>
      <c r="G31" s="10" t="n">
        <v>0</v>
      </c>
      <c r="H31" s="10" t="n">
        <v>0</v>
      </c>
      <c r="I31" s="10" t="n">
        <v>12</v>
      </c>
      <c r="J31" s="10" t="n">
        <v>6.894115863323733</v>
      </c>
      <c r="K31" s="10">
        <f>I31-J31</f>
        <v/>
      </c>
      <c r="L31" s="10" t="n">
        <v>21926.5</v>
      </c>
      <c r="M31" s="10" t="n">
        <v>11199.6767766974</v>
      </c>
      <c r="N31" s="11">
        <f>L31-M31</f>
        <v/>
      </c>
      <c r="O31" s="9" t="n">
        <v>19</v>
      </c>
      <c r="P31" s="10" t="n">
        <v>0</v>
      </c>
      <c r="Q31" s="10" t="n">
        <v>1</v>
      </c>
      <c r="R31" s="10" t="n">
        <v>0</v>
      </c>
      <c r="S31" s="10" t="n">
        <v>20</v>
      </c>
      <c r="T31" s="10" t="n">
        <v>10.34520544168929</v>
      </c>
      <c r="U31" s="10">
        <f>S31-T31</f>
        <v/>
      </c>
      <c r="V31" s="10" t="n">
        <v>34306</v>
      </c>
      <c r="W31" s="10" t="n">
        <v>16920.65537492126</v>
      </c>
      <c r="X31" s="11">
        <f>V31-W31</f>
        <v/>
      </c>
      <c r="Y31" s="9" t="n">
        <v>10</v>
      </c>
      <c r="Z31" s="10" t="n">
        <v>0</v>
      </c>
      <c r="AA31" s="10" t="n">
        <v>0</v>
      </c>
      <c r="AB31" s="10" t="n">
        <v>0</v>
      </c>
      <c r="AC31" s="10" t="n">
        <v>10</v>
      </c>
      <c r="AD31" s="10" t="n">
        <v>10.34520544168929</v>
      </c>
      <c r="AE31" s="10">
        <f>AC31-AD31</f>
        <v/>
      </c>
      <c r="AF31" s="10" t="n">
        <v>18794.5</v>
      </c>
      <c r="AG31" s="10" t="n">
        <v>16920.65537492126</v>
      </c>
      <c r="AH31" s="11">
        <f>AF31-AG31</f>
        <v/>
      </c>
      <c r="AI31" s="9" t="n">
        <v>9</v>
      </c>
      <c r="AJ31" s="10" t="n">
        <v>0</v>
      </c>
      <c r="AK31" s="10" t="n">
        <v>0</v>
      </c>
      <c r="AL31" s="10" t="n">
        <v>0</v>
      </c>
      <c r="AM31" s="10" t="n">
        <v>9</v>
      </c>
      <c r="AN31" s="10" t="n">
        <v>10.34520544168929</v>
      </c>
      <c r="AO31" s="10">
        <f>AM31-AN31</f>
        <v/>
      </c>
      <c r="AP31" s="10" t="n">
        <v>16553</v>
      </c>
      <c r="AQ31" s="10" t="n">
        <v>16920.65537492126</v>
      </c>
      <c r="AR31" s="11">
        <f>AP31-AQ31</f>
        <v/>
      </c>
      <c r="AS31" s="9" t="n">
        <v>12</v>
      </c>
      <c r="AT31" s="10" t="n">
        <v>0</v>
      </c>
      <c r="AU31" s="10" t="n">
        <v>0</v>
      </c>
      <c r="AV31" s="10" t="n">
        <v>0</v>
      </c>
      <c r="AW31" s="10" t="n">
        <v>12</v>
      </c>
      <c r="AX31" s="10" t="n">
        <v>7.070267811608379</v>
      </c>
      <c r="AY31" s="10">
        <f>AW31-AX31</f>
        <v/>
      </c>
      <c r="AZ31" s="10" t="n">
        <v>20495.5</v>
      </c>
      <c r="BA31" s="10" t="n">
        <v>11538.3570985388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ПТ</t>
        </is>
      </c>
      <c r="D32" s="8" t="inlineStr">
        <is>
          <t>Пузощатова Екатерина Викторовна</t>
        </is>
      </c>
      <c r="E32" s="9" t="n">
        <v>5</v>
      </c>
      <c r="F32" s="10" t="n">
        <v>0</v>
      </c>
      <c r="G32" s="10" t="n">
        <v>0</v>
      </c>
      <c r="H32" s="10" t="n">
        <v>0</v>
      </c>
      <c r="I32" s="10" t="n">
        <v>5</v>
      </c>
      <c r="J32" s="10" t="n">
        <v>7.353723587545315</v>
      </c>
      <c r="K32" s="10">
        <f>I32-J32</f>
        <v/>
      </c>
      <c r="L32" s="10" t="n">
        <v>7110</v>
      </c>
      <c r="M32" s="10" t="n">
        <v>11458.7169198319</v>
      </c>
      <c r="N32" s="11">
        <f>L32-M32</f>
        <v/>
      </c>
      <c r="O32" s="9" t="n">
        <v>17</v>
      </c>
      <c r="P32" s="10" t="n">
        <v>0</v>
      </c>
      <c r="Q32" s="10" t="n">
        <v>1</v>
      </c>
      <c r="R32" s="10" t="n">
        <v>0</v>
      </c>
      <c r="S32" s="10" t="n">
        <v>18</v>
      </c>
      <c r="T32" s="10" t="n">
        <v>11.03488580446858</v>
      </c>
      <c r="U32" s="10">
        <f>S32-T32</f>
        <v/>
      </c>
      <c r="V32" s="10" t="n">
        <v>29820.5</v>
      </c>
      <c r="W32" s="10" t="n">
        <v>17312.01747202828</v>
      </c>
      <c r="X32" s="11">
        <f>V32-W32</f>
        <v/>
      </c>
      <c r="Y32" s="9" t="n">
        <v>15</v>
      </c>
      <c r="Z32" s="10" t="n">
        <v>0</v>
      </c>
      <c r="AA32" s="10" t="n">
        <v>0</v>
      </c>
      <c r="AB32" s="10" t="n">
        <v>0</v>
      </c>
      <c r="AC32" s="10" t="n">
        <v>15</v>
      </c>
      <c r="AD32" s="10" t="n">
        <v>11.03488580446858</v>
      </c>
      <c r="AE32" s="10">
        <f>AC32-AD32</f>
        <v/>
      </c>
      <c r="AF32" s="10" t="n">
        <v>25892</v>
      </c>
      <c r="AG32" s="10" t="n">
        <v>17312.01747202828</v>
      </c>
      <c r="AH32" s="11">
        <f>AF32-AG32</f>
        <v/>
      </c>
      <c r="AI32" s="9" t="n">
        <v>12</v>
      </c>
      <c r="AJ32" s="10" t="n">
        <v>0</v>
      </c>
      <c r="AK32" s="10" t="n">
        <v>0</v>
      </c>
      <c r="AL32" s="10" t="n">
        <v>0</v>
      </c>
      <c r="AM32" s="10" t="n">
        <v>12</v>
      </c>
      <c r="AN32" s="10" t="n">
        <v>11.03488580446858</v>
      </c>
      <c r="AO32" s="10">
        <f>AM32-AN32</f>
        <v/>
      </c>
      <c r="AP32" s="10" t="n">
        <v>20937.5</v>
      </c>
      <c r="AQ32" s="10" t="n">
        <v>17312.01747202828</v>
      </c>
      <c r="AR32" s="11">
        <f>AP32-AQ32</f>
        <v/>
      </c>
      <c r="AS32" s="9" t="n">
        <v>10</v>
      </c>
      <c r="AT32" s="10" t="n">
        <v>0</v>
      </c>
      <c r="AU32" s="10" t="n">
        <v>0</v>
      </c>
      <c r="AV32" s="10" t="n">
        <v>0</v>
      </c>
      <c r="AW32" s="10" t="n">
        <v>10</v>
      </c>
      <c r="AX32" s="10" t="n">
        <v>7.541618999048938</v>
      </c>
      <c r="AY32" s="10">
        <f>AW32-AX32</f>
        <v/>
      </c>
      <c r="AZ32" s="10" t="n">
        <v>17078.5</v>
      </c>
      <c r="BA32" s="10" t="n">
        <v>11805.23066408323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МТ</t>
        </is>
      </c>
      <c r="D33" s="8" t="inlineStr">
        <is>
          <t>Русакова Юлия Андреевна</t>
        </is>
      </c>
      <c r="E33" s="9" t="n">
        <v>10</v>
      </c>
      <c r="F33" s="10" t="n">
        <v>0</v>
      </c>
      <c r="G33" s="10" t="n">
        <v>0</v>
      </c>
      <c r="H33" s="10" t="n">
        <v>0</v>
      </c>
      <c r="I33" s="10" t="n">
        <v>10</v>
      </c>
      <c r="J33" s="10" t="n">
        <v>9.651762208653226</v>
      </c>
      <c r="K33" s="10">
        <f>I33-J33</f>
        <v/>
      </c>
      <c r="L33" s="10" t="n">
        <v>19623</v>
      </c>
      <c r="M33" s="10" t="n">
        <v>16593.80681608635</v>
      </c>
      <c r="N33" s="11">
        <f>L33-M33</f>
        <v/>
      </c>
      <c r="O33" s="9" t="n">
        <v>15</v>
      </c>
      <c r="P33" s="10" t="n">
        <v>0</v>
      </c>
      <c r="Q33" s="10" t="n">
        <v>0</v>
      </c>
      <c r="R33" s="10" t="n">
        <v>0</v>
      </c>
      <c r="S33" s="10" t="n">
        <v>15</v>
      </c>
      <c r="T33" s="10" t="n">
        <v>14.48328761836501</v>
      </c>
      <c r="U33" s="10">
        <f>S33-T33</f>
        <v/>
      </c>
      <c r="V33" s="10" t="n">
        <v>26826.25</v>
      </c>
      <c r="W33" s="10" t="n">
        <v>25070.19551467926</v>
      </c>
      <c r="X33" s="11">
        <f>V33-W33</f>
        <v/>
      </c>
      <c r="Y33" s="9" t="n">
        <v>26</v>
      </c>
      <c r="Z33" s="10" t="n">
        <v>0</v>
      </c>
      <c r="AA33" s="10" t="n">
        <v>2</v>
      </c>
      <c r="AB33" s="10" t="n">
        <v>0</v>
      </c>
      <c r="AC33" s="10" t="n">
        <v>28</v>
      </c>
      <c r="AD33" s="10" t="n">
        <v>14.48328761836501</v>
      </c>
      <c r="AE33" s="10">
        <f>AC33-AD33</f>
        <v/>
      </c>
      <c r="AF33" s="10" t="n">
        <v>49432.75</v>
      </c>
      <c r="AG33" s="10" t="n">
        <v>25070.19551467926</v>
      </c>
      <c r="AH33" s="11">
        <f>AF33-AG33</f>
        <v/>
      </c>
      <c r="AI33" s="9" t="n">
        <v>15</v>
      </c>
      <c r="AJ33" s="10" t="n">
        <v>0</v>
      </c>
      <c r="AK33" s="10" t="n">
        <v>0</v>
      </c>
      <c r="AL33" s="10" t="n">
        <v>0</v>
      </c>
      <c r="AM33" s="10" t="n">
        <v>15</v>
      </c>
      <c r="AN33" s="10" t="n">
        <v>14.48328761836501</v>
      </c>
      <c r="AO33" s="10">
        <f>AM33-AN33</f>
        <v/>
      </c>
      <c r="AP33" s="10" t="n">
        <v>27563.5</v>
      </c>
      <c r="AQ33" s="10" t="n">
        <v>25070.19551467926</v>
      </c>
      <c r="AR33" s="11">
        <f>AP33-AQ33</f>
        <v/>
      </c>
      <c r="AS33" s="9" t="n">
        <v>17</v>
      </c>
      <c r="AT33" s="10" t="n">
        <v>0</v>
      </c>
      <c r="AU33" s="10" t="n">
        <v>0</v>
      </c>
      <c r="AV33" s="10" t="n">
        <v>0</v>
      </c>
      <c r="AW33" s="10" t="n">
        <v>17</v>
      </c>
      <c r="AX33" s="10" t="n">
        <v>9.898374936251731</v>
      </c>
      <c r="AY33" s="10">
        <f>AW33-AX33</f>
        <v/>
      </c>
      <c r="AZ33" s="10" t="n">
        <v>30293</v>
      </c>
      <c r="BA33" s="10" t="n">
        <v>17095.60663987585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ТВК</t>
        </is>
      </c>
      <c r="D34" s="8" t="inlineStr">
        <is>
          <t>Стрежнев Сергей Александрович</t>
        </is>
      </c>
      <c r="E34" s="9" t="n">
        <v>15</v>
      </c>
      <c r="F34" s="10" t="n">
        <v>0</v>
      </c>
      <c r="G34" s="10" t="n">
        <v>0</v>
      </c>
      <c r="H34" s="10" t="n">
        <v>0</v>
      </c>
      <c r="I34" s="10" t="n">
        <v>15</v>
      </c>
      <c r="J34" s="10" t="n">
        <v>9.192154484431644</v>
      </c>
      <c r="K34" s="10">
        <f>I34-J34</f>
        <v/>
      </c>
      <c r="L34" s="10" t="n">
        <v>35174.5</v>
      </c>
      <c r="M34" s="10" t="n">
        <v>20494.64661858232</v>
      </c>
      <c r="N34" s="11">
        <f>L34-M34</f>
        <v/>
      </c>
      <c r="O34" s="9" t="n">
        <v>29</v>
      </c>
      <c r="P34" s="10" t="n">
        <v>0</v>
      </c>
      <c r="Q34" s="10" t="n">
        <v>0</v>
      </c>
      <c r="R34" s="10" t="n">
        <v>0</v>
      </c>
      <c r="S34" s="10" t="n">
        <v>29</v>
      </c>
      <c r="T34" s="10" t="n">
        <v>13.79360725558572</v>
      </c>
      <c r="U34" s="10">
        <f>S34-T34</f>
        <v/>
      </c>
      <c r="V34" s="10" t="n">
        <v>62646.75</v>
      </c>
      <c r="W34" s="10" t="n">
        <v>30963.64827111442</v>
      </c>
      <c r="X34" s="11">
        <f>V34-W34</f>
        <v/>
      </c>
      <c r="Y34" s="9" t="n">
        <v>29</v>
      </c>
      <c r="Z34" s="10" t="n">
        <v>0</v>
      </c>
      <c r="AA34" s="10" t="n">
        <v>1</v>
      </c>
      <c r="AB34" s="10" t="n">
        <v>0</v>
      </c>
      <c r="AC34" s="10" t="n">
        <v>30</v>
      </c>
      <c r="AD34" s="10" t="n">
        <v>13.79360725558572</v>
      </c>
      <c r="AE34" s="10">
        <f>AC34-AD34</f>
        <v/>
      </c>
      <c r="AF34" s="10" t="n">
        <v>66706</v>
      </c>
      <c r="AG34" s="10" t="n">
        <v>30963.64827111442</v>
      </c>
      <c r="AH34" s="11">
        <f>AF34-AG34</f>
        <v/>
      </c>
      <c r="AI34" s="9" t="n">
        <v>22</v>
      </c>
      <c r="AJ34" s="10" t="n">
        <v>0</v>
      </c>
      <c r="AK34" s="10" t="n">
        <v>0</v>
      </c>
      <c r="AL34" s="10" t="n">
        <v>0</v>
      </c>
      <c r="AM34" s="10" t="n">
        <v>22</v>
      </c>
      <c r="AN34" s="10" t="n">
        <v>13.79360725558572</v>
      </c>
      <c r="AO34" s="10">
        <f>AM34-AN34</f>
        <v/>
      </c>
      <c r="AP34" s="10" t="n">
        <v>53622</v>
      </c>
      <c r="AQ34" s="10" t="n">
        <v>30963.64827111442</v>
      </c>
      <c r="AR34" s="11">
        <f>AP34-AQ34</f>
        <v/>
      </c>
      <c r="AS34" s="9" t="n">
        <v>20</v>
      </c>
      <c r="AT34" s="10" t="n">
        <v>0</v>
      </c>
      <c r="AU34" s="10" t="n">
        <v>0</v>
      </c>
      <c r="AV34" s="10" t="n">
        <v>0</v>
      </c>
      <c r="AW34" s="10" t="n">
        <v>20</v>
      </c>
      <c r="AX34" s="10" t="n">
        <v>9.427023748811171</v>
      </c>
      <c r="AY34" s="10">
        <f>AW34-AX34</f>
        <v/>
      </c>
      <c r="AZ34" s="10" t="n">
        <v>47984.75</v>
      </c>
      <c r="BA34" s="10" t="n">
        <v>21114.4085680744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IFERROR(BH34/30*30,0)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МТ</t>
        </is>
      </c>
      <c r="D35" s="8" t="inlineStr">
        <is>
          <t>Шуваев Данил Александрович</t>
        </is>
      </c>
      <c r="E35" s="9" t="n">
        <v>21</v>
      </c>
      <c r="F35" s="10" t="n">
        <v>0</v>
      </c>
      <c r="G35" s="10" t="n">
        <v>0</v>
      </c>
      <c r="H35" s="10" t="n">
        <v>0</v>
      </c>
      <c r="I35" s="10" t="n">
        <v>21</v>
      </c>
      <c r="J35" s="10" t="n">
        <v>24.0528042342628</v>
      </c>
      <c r="K35" s="10">
        <f>I35-J35</f>
        <v/>
      </c>
      <c r="L35" s="10" t="n">
        <v>39498.83</v>
      </c>
      <c r="M35" s="10" t="n">
        <v>40395.02467350314</v>
      </c>
      <c r="N35" s="11">
        <f>L35-M35</f>
        <v/>
      </c>
      <c r="O35" s="9" t="n">
        <v>36</v>
      </c>
      <c r="P35" s="10" t="n">
        <v>0</v>
      </c>
      <c r="Q35" s="10" t="n">
        <v>1</v>
      </c>
      <c r="R35" s="10" t="n">
        <v>0</v>
      </c>
      <c r="S35" s="10" t="n">
        <v>37</v>
      </c>
      <c r="T35" s="10" t="n">
        <v>36.09327231878265</v>
      </c>
      <c r="U35" s="10">
        <f>S35-T35</f>
        <v/>
      </c>
      <c r="V35" s="10" t="n">
        <v>69107.95</v>
      </c>
      <c r="W35" s="10" t="n">
        <v>61029.46584886566</v>
      </c>
      <c r="X35" s="11">
        <f>V35-W35</f>
        <v/>
      </c>
      <c r="Y35" s="9" t="n">
        <v>36</v>
      </c>
      <c r="Z35" s="10" t="n">
        <v>0</v>
      </c>
      <c r="AA35" s="10" t="n">
        <v>2</v>
      </c>
      <c r="AB35" s="10" t="n">
        <v>0</v>
      </c>
      <c r="AC35" s="10" t="n">
        <v>38</v>
      </c>
      <c r="AD35" s="10" t="n">
        <v>36.09327231878265</v>
      </c>
      <c r="AE35" s="10">
        <f>AC35-AD35</f>
        <v/>
      </c>
      <c r="AF35" s="10" t="n">
        <v>66311.08</v>
      </c>
      <c r="AG35" s="10" t="n">
        <v>61029.46584886566</v>
      </c>
      <c r="AH35" s="11">
        <f>AF35-AG35</f>
        <v/>
      </c>
      <c r="AI35" s="9" t="n">
        <v>29</v>
      </c>
      <c r="AJ35" s="10" t="n">
        <v>0</v>
      </c>
      <c r="AK35" s="10" t="n">
        <v>1</v>
      </c>
      <c r="AL35" s="10" t="n">
        <v>0</v>
      </c>
      <c r="AM35" s="10" t="n">
        <v>30</v>
      </c>
      <c r="AN35" s="10" t="n">
        <v>36.09327231878265</v>
      </c>
      <c r="AO35" s="10">
        <f>AM35-AN35</f>
        <v/>
      </c>
      <c r="AP35" s="10" t="n">
        <v>54376.67</v>
      </c>
      <c r="AQ35" s="10" t="n">
        <v>61029.46584886566</v>
      </c>
      <c r="AR35" s="11">
        <f>AP35-AQ35</f>
        <v/>
      </c>
      <c r="AS35" s="9" t="n">
        <v>26</v>
      </c>
      <c r="AT35" s="10" t="n">
        <v>0</v>
      </c>
      <c r="AU35" s="10" t="n">
        <v>1</v>
      </c>
      <c r="AV35" s="10" t="n">
        <v>0</v>
      </c>
      <c r="AW35" s="10" t="n">
        <v>27</v>
      </c>
      <c r="AX35" s="10" t="n">
        <v>24.66737880938923</v>
      </c>
      <c r="AY35" s="10">
        <f>AW35-AX35</f>
        <v/>
      </c>
      <c r="AZ35" s="10" t="n">
        <v>45311.56</v>
      </c>
      <c r="BA35" s="10" t="n">
        <v>41616.5777798998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IFERROR(BH35/30*30,0)</f>
        <v/>
      </c>
    </row>
    <row r="36">
      <c r="A36" s="8" t="n">
        <v>28</v>
      </c>
      <c r="B36" s="8" t="inlineStr">
        <is>
          <t>2026-03-01</t>
        </is>
      </c>
      <c r="C36" s="8" t="inlineStr">
        <is>
          <t>ПТ</t>
        </is>
      </c>
      <c r="D36" s="8" t="inlineStr">
        <is>
          <t>Шумилова Наталья Альбертовна</t>
        </is>
      </c>
      <c r="E36" s="9" t="n">
        <v>1</v>
      </c>
      <c r="F36" s="10" t="n">
        <v>0</v>
      </c>
      <c r="G36" s="10" t="n">
        <v>0</v>
      </c>
      <c r="H36" s="10" t="n">
        <v>0</v>
      </c>
      <c r="I36" s="10" t="n">
        <v>1</v>
      </c>
      <c r="J36" s="10" t="n">
        <v>3.370456644291603</v>
      </c>
      <c r="K36" s="10">
        <f>I36-J36</f>
        <v/>
      </c>
      <c r="L36" s="10" t="n">
        <v>1765</v>
      </c>
      <c r="M36" s="10" t="n">
        <v>5470.318316781451</v>
      </c>
      <c r="N36" s="11">
        <f>L36-M36</f>
        <v/>
      </c>
      <c r="O36" s="9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5.057655993714765</v>
      </c>
      <c r="U36" s="10">
        <f>S36-T36</f>
        <v/>
      </c>
      <c r="V36" s="10" t="n">
        <v>0</v>
      </c>
      <c r="W36" s="10" t="n">
        <v>8264.646638907119</v>
      </c>
      <c r="X36" s="11">
        <f>V36-W36</f>
        <v/>
      </c>
      <c r="Y36" s="9" t="n">
        <v>7</v>
      </c>
      <c r="Z36" s="10" t="n">
        <v>0</v>
      </c>
      <c r="AA36" s="10" t="n">
        <v>0</v>
      </c>
      <c r="AB36" s="10" t="n">
        <v>0</v>
      </c>
      <c r="AC36" s="10" t="n">
        <v>7</v>
      </c>
      <c r="AD36" s="10" t="n">
        <v>5.057655993714765</v>
      </c>
      <c r="AE36" s="10">
        <f>AC36-AD36</f>
        <v/>
      </c>
      <c r="AF36" s="10" t="n">
        <v>12308.33</v>
      </c>
      <c r="AG36" s="10" t="n">
        <v>8264.646638907119</v>
      </c>
      <c r="AH36" s="11">
        <f>AF36-AG36</f>
        <v/>
      </c>
      <c r="AI36" s="9" t="n">
        <v>3</v>
      </c>
      <c r="AJ36" s="10" t="n">
        <v>0</v>
      </c>
      <c r="AK36" s="10" t="n">
        <v>0</v>
      </c>
      <c r="AL36" s="10" t="n">
        <v>0</v>
      </c>
      <c r="AM36" s="10" t="n">
        <v>3</v>
      </c>
      <c r="AN36" s="10" t="n">
        <v>5.057655993714765</v>
      </c>
      <c r="AO36" s="10">
        <f>AM36-AN36</f>
        <v/>
      </c>
      <c r="AP36" s="10" t="n">
        <v>5271.67</v>
      </c>
      <c r="AQ36" s="10" t="n">
        <v>8264.646638907119</v>
      </c>
      <c r="AR36" s="11">
        <f>AP36-AQ36</f>
        <v/>
      </c>
      <c r="AS36" s="9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3.456575374564096</v>
      </c>
      <c r="AY36" s="10">
        <f>AW36-AX36</f>
        <v/>
      </c>
      <c r="AZ36" s="10" t="n">
        <v>0</v>
      </c>
      <c r="BA36" s="10" t="n">
        <v>5635.741766497181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IFERROR(BH36/30*30,0)</f>
        <v/>
      </c>
    </row>
    <row r="37">
      <c r="A37" s="7" t="n"/>
      <c r="B37" s="7" t="n"/>
      <c r="C37" s="7" t="n"/>
      <c r="D37" s="7" t="inlineStr">
        <is>
          <t>Итого ТРЕНАЖЕРНЫЙ ЗАЛ</t>
        </is>
      </c>
      <c r="E37" s="12">
        <f>SUM(E17:E36)</f>
        <v/>
      </c>
      <c r="F37" s="13">
        <f>SUM(F17:F36)</f>
        <v/>
      </c>
      <c r="G37" s="13">
        <f>SUM(G17:G36)</f>
        <v/>
      </c>
      <c r="H37" s="13">
        <f>SUM(H17:H36)</f>
        <v/>
      </c>
      <c r="I37" s="13">
        <f>SUM(I17:I36)</f>
        <v/>
      </c>
      <c r="J37" s="13">
        <f>SUM(J17:J36)</f>
        <v/>
      </c>
      <c r="K37" s="13">
        <f>SUM(K17:K36)</f>
        <v/>
      </c>
      <c r="L37" s="13">
        <f>SUM(L17:L36)</f>
        <v/>
      </c>
      <c r="M37" s="13">
        <f>SUM(M17:M36)</f>
        <v/>
      </c>
      <c r="N37" s="14">
        <f>SUM(N17:N36)</f>
        <v/>
      </c>
      <c r="O37" s="12">
        <f>SUM(O17:O36)</f>
        <v/>
      </c>
      <c r="P37" s="13">
        <f>SUM(P17:P36)</f>
        <v/>
      </c>
      <c r="Q37" s="13">
        <f>SUM(Q17:Q36)</f>
        <v/>
      </c>
      <c r="R37" s="13">
        <f>SUM(R17:R36)</f>
        <v/>
      </c>
      <c r="S37" s="13">
        <f>SUM(S17:S36)</f>
        <v/>
      </c>
      <c r="T37" s="13">
        <f>SUM(T17:T36)</f>
        <v/>
      </c>
      <c r="U37" s="13">
        <f>SUM(U17:U36)</f>
        <v/>
      </c>
      <c r="V37" s="13">
        <f>SUM(V17:V36)</f>
        <v/>
      </c>
      <c r="W37" s="13">
        <f>SUM(W17:W36)</f>
        <v/>
      </c>
      <c r="X37" s="14">
        <f>SUM(X17:X36)</f>
        <v/>
      </c>
      <c r="Y37" s="12">
        <f>SUM(Y17:Y36)</f>
        <v/>
      </c>
      <c r="Z37" s="13">
        <f>SUM(Z17:Z36)</f>
        <v/>
      </c>
      <c r="AA37" s="13">
        <f>SUM(AA17:AA36)</f>
        <v/>
      </c>
      <c r="AB37" s="13">
        <f>SUM(AB17:AB36)</f>
        <v/>
      </c>
      <c r="AC37" s="13">
        <f>SUM(AC17:AC36)</f>
        <v/>
      </c>
      <c r="AD37" s="13">
        <f>SUM(AD17:AD36)</f>
        <v/>
      </c>
      <c r="AE37" s="13">
        <f>SUM(AE17:AE36)</f>
        <v/>
      </c>
      <c r="AF37" s="13">
        <f>SUM(AF17:AF36)</f>
        <v/>
      </c>
      <c r="AG37" s="13">
        <f>SUM(AG17:AG36)</f>
        <v/>
      </c>
      <c r="AH37" s="14">
        <f>SUM(AH17:AH36)</f>
        <v/>
      </c>
      <c r="AI37" s="12">
        <f>SUM(AI17:AI36)</f>
        <v/>
      </c>
      <c r="AJ37" s="13">
        <f>SUM(AJ17:AJ36)</f>
        <v/>
      </c>
      <c r="AK37" s="13">
        <f>SUM(AK17:AK36)</f>
        <v/>
      </c>
      <c r="AL37" s="13">
        <f>SUM(AL17:AL36)</f>
        <v/>
      </c>
      <c r="AM37" s="13">
        <f>SUM(AM17:AM36)</f>
        <v/>
      </c>
      <c r="AN37" s="13">
        <f>SUM(AN17:AN36)</f>
        <v/>
      </c>
      <c r="AO37" s="13">
        <f>SUM(AO17:AO36)</f>
        <v/>
      </c>
      <c r="AP37" s="13">
        <f>SUM(AP17:AP36)</f>
        <v/>
      </c>
      <c r="AQ37" s="13">
        <f>SUM(AQ17:AQ36)</f>
        <v/>
      </c>
      <c r="AR37" s="14">
        <f>SUM(AR17:AR36)</f>
        <v/>
      </c>
      <c r="AS37" s="12">
        <f>SUM(AS17:AS36)</f>
        <v/>
      </c>
      <c r="AT37" s="13">
        <f>SUM(AT17:AT36)</f>
        <v/>
      </c>
      <c r="AU37" s="13">
        <f>SUM(AU17:AU36)</f>
        <v/>
      </c>
      <c r="AV37" s="13">
        <f>SUM(AV17:AV36)</f>
        <v/>
      </c>
      <c r="AW37" s="13">
        <f>SUM(AW17:AW36)</f>
        <v/>
      </c>
      <c r="AX37" s="13">
        <f>SUM(AX17:AX36)</f>
        <v/>
      </c>
      <c r="AY37" s="13">
        <f>SUM(AY17:AY36)</f>
        <v/>
      </c>
      <c r="AZ37" s="13">
        <f>SUM(AZ17:AZ36)</f>
        <v/>
      </c>
      <c r="BA37" s="13">
        <f>SUM(BA17:BA36)</f>
        <v/>
      </c>
      <c r="BB37" s="14">
        <f>SUM(BB17:BB36)</f>
        <v/>
      </c>
      <c r="BC37" s="7">
        <f>SUM(BC17:BC36)</f>
        <v/>
      </c>
      <c r="BD37" s="13">
        <f>SUM(BD17:BD36)</f>
        <v/>
      </c>
      <c r="BE37" s="13">
        <f>SUM(BE17:BE36)</f>
        <v/>
      </c>
      <c r="BF37" s="13">
        <f>BE37-BD37</f>
        <v/>
      </c>
      <c r="BG37" s="13">
        <f>SUM(BG17:BG36)</f>
        <v/>
      </c>
      <c r="BH37" s="13">
        <f>SUM(BH17:BH36)</f>
        <v/>
      </c>
      <c r="BI37" s="13">
        <f>BH37-BG37</f>
        <v/>
      </c>
      <c r="BJ37" s="13">
        <f>IFERROR(BH37/30*30,0)</f>
        <v/>
      </c>
    </row>
    <row r="39">
      <c r="A39" s="7" t="n"/>
      <c r="B39" s="7" t="n"/>
      <c r="C39" s="7" t="n"/>
      <c r="D39" s="7" t="inlineStr">
        <is>
          <t>ГРУППОВЫЕ ПРОГРАММЫ</t>
        </is>
      </c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  <c r="AA39" s="7" t="n"/>
      <c r="AB39" s="7" t="n"/>
      <c r="AC39" s="7" t="n"/>
      <c r="AD39" s="7" t="n"/>
      <c r="AE39" s="7" t="n"/>
      <c r="AF39" s="7" t="n"/>
      <c r="AG39" s="7" t="n"/>
      <c r="AH39" s="7" t="n"/>
      <c r="AI39" s="7" t="n"/>
      <c r="AJ39" s="7" t="n"/>
      <c r="AK39" s="7" t="n"/>
      <c r="AL39" s="7" t="n"/>
      <c r="AM39" s="7" t="n"/>
      <c r="AN39" s="7" t="n"/>
      <c r="AO39" s="7" t="n"/>
      <c r="AP39" s="7" t="n"/>
      <c r="AQ39" s="7" t="n"/>
      <c r="AR39" s="7" t="n"/>
      <c r="AS39" s="7" t="n"/>
      <c r="AT39" s="7" t="n"/>
      <c r="AU39" s="7" t="n"/>
      <c r="AV39" s="7" t="n"/>
      <c r="AW39" s="7" t="n"/>
      <c r="AX39" s="7" t="n"/>
      <c r="AY39" s="7" t="n"/>
      <c r="AZ39" s="7" t="n"/>
      <c r="BA39" s="7" t="n"/>
      <c r="BB39" s="7" t="n"/>
      <c r="BC39" s="7" t="n"/>
      <c r="BD39" s="7" t="n"/>
      <c r="BE39" s="7" t="n"/>
      <c r="BF39" s="7" t="n"/>
      <c r="BG39" s="7" t="n"/>
      <c r="BH39" s="7" t="n"/>
      <c r="BI39" s="7" t="n"/>
      <c r="BJ39" s="7" t="n"/>
    </row>
    <row r="40">
      <c r="A40" s="8" t="n">
        <v>29</v>
      </c>
      <c r="B40" s="8" t="inlineStr">
        <is>
          <t>2026-03-01</t>
        </is>
      </c>
      <c r="C40" s="8" t="inlineStr">
        <is>
          <t>ПТ</t>
        </is>
      </c>
      <c r="D40" s="8" t="inlineStr">
        <is>
          <t>Блинова Мария Александровна</t>
        </is>
      </c>
      <c r="E40" s="9" t="n">
        <v>5</v>
      </c>
      <c r="F40" s="10" t="n">
        <v>23</v>
      </c>
      <c r="G40" s="10" t="n">
        <v>0</v>
      </c>
      <c r="H40" s="10" t="n">
        <v>0</v>
      </c>
      <c r="I40" s="10" t="n">
        <v>28</v>
      </c>
      <c r="J40" s="10" t="n">
        <v>22.52077848685753</v>
      </c>
      <c r="K40" s="10">
        <f>I40-J40</f>
        <v/>
      </c>
      <c r="L40" s="10" t="n">
        <v>24075.5</v>
      </c>
      <c r="M40" s="10" t="n">
        <v>19306.10949125933</v>
      </c>
      <c r="N40" s="11">
        <f>L40-M40</f>
        <v/>
      </c>
      <c r="O40" s="9" t="n">
        <v>4</v>
      </c>
      <c r="P40" s="10" t="n">
        <v>36</v>
      </c>
      <c r="Q40" s="10" t="n">
        <v>0</v>
      </c>
      <c r="R40" s="10" t="n">
        <v>0</v>
      </c>
      <c r="S40" s="10" t="n">
        <v>40</v>
      </c>
      <c r="T40" s="10" t="n">
        <v>33.79433777618502</v>
      </c>
      <c r="U40" s="10">
        <f>S40-T40</f>
        <v/>
      </c>
      <c r="V40" s="10" t="n">
        <v>31751.5</v>
      </c>
      <c r="W40" s="10" t="n">
        <v>29167.98688438808</v>
      </c>
      <c r="X40" s="11">
        <f>V40-W40</f>
        <v/>
      </c>
      <c r="Y40" s="9" t="n">
        <v>10</v>
      </c>
      <c r="Z40" s="10" t="n">
        <v>32</v>
      </c>
      <c r="AA40" s="10" t="n">
        <v>0</v>
      </c>
      <c r="AB40" s="10" t="n">
        <v>0</v>
      </c>
      <c r="AC40" s="10" t="n">
        <v>42</v>
      </c>
      <c r="AD40" s="10" t="n">
        <v>33.79433777618502</v>
      </c>
      <c r="AE40" s="10">
        <f>AC40-AD40</f>
        <v/>
      </c>
      <c r="AF40" s="10" t="n">
        <v>40707.5</v>
      </c>
      <c r="AG40" s="10" t="n">
        <v>29167.98688438808</v>
      </c>
      <c r="AH40" s="11">
        <f>AF40-AG40</f>
        <v/>
      </c>
      <c r="AI40" s="9" t="n">
        <v>5</v>
      </c>
      <c r="AJ40" s="10" t="n">
        <v>30</v>
      </c>
      <c r="AK40" s="10" t="n">
        <v>1</v>
      </c>
      <c r="AL40" s="10" t="n">
        <v>0</v>
      </c>
      <c r="AM40" s="10" t="n">
        <v>36</v>
      </c>
      <c r="AN40" s="10" t="n">
        <v>33.79433777618502</v>
      </c>
      <c r="AO40" s="10">
        <f>AM40-AN40</f>
        <v/>
      </c>
      <c r="AP40" s="10" t="n">
        <v>28919</v>
      </c>
      <c r="AQ40" s="10" t="n">
        <v>29167.98688438808</v>
      </c>
      <c r="AR40" s="11">
        <f>AP40-AQ40</f>
        <v/>
      </c>
      <c r="AS40" s="9" t="n">
        <v>3</v>
      </c>
      <c r="AT40" s="10" t="n">
        <v>17</v>
      </c>
      <c r="AU40" s="10" t="n">
        <v>0</v>
      </c>
      <c r="AV40" s="10" t="n">
        <v>0</v>
      </c>
      <c r="AW40" s="10" t="n">
        <v>20</v>
      </c>
      <c r="AX40" s="10" t="n">
        <v>23.09620818458737</v>
      </c>
      <c r="AY40" s="10">
        <f>AW40-AX40</f>
        <v/>
      </c>
      <c r="AZ40" s="10" t="n">
        <v>16842.5</v>
      </c>
      <c r="BA40" s="10" t="n">
        <v>19889.9298555764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IFERROR(BH40/30*30,0)</f>
        <v/>
      </c>
    </row>
    <row r="41">
      <c r="A41" s="8" t="n">
        <v>30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Володина Ирина Анатольевна</t>
        </is>
      </c>
      <c r="E41" s="9" t="n">
        <v>0</v>
      </c>
      <c r="F41" s="10" t="n">
        <v>3</v>
      </c>
      <c r="G41" s="10" t="n">
        <v>0</v>
      </c>
      <c r="H41" s="10" t="n">
        <v>0</v>
      </c>
      <c r="I41" s="10" t="n">
        <v>3</v>
      </c>
      <c r="J41" s="10" t="n">
        <v>2.604443770588966</v>
      </c>
      <c r="K41" s="10">
        <f>I41-J41</f>
        <v/>
      </c>
      <c r="L41" s="10" t="n">
        <v>2190</v>
      </c>
      <c r="M41" s="10" t="n">
        <v>1737.092724548985</v>
      </c>
      <c r="N41" s="11">
        <f>L41-M41</f>
        <v/>
      </c>
      <c r="O41" s="9" t="n">
        <v>0</v>
      </c>
      <c r="P41" s="10" t="n">
        <v>0</v>
      </c>
      <c r="Q41" s="10" t="n">
        <v>1</v>
      </c>
      <c r="R41" s="10" t="n">
        <v>0</v>
      </c>
      <c r="S41" s="10" t="n">
        <v>1</v>
      </c>
      <c r="T41" s="10" t="n">
        <v>3.908188722415955</v>
      </c>
      <c r="U41" s="10">
        <f>S41-T41</f>
        <v/>
      </c>
      <c r="V41" s="10" t="n">
        <v>0</v>
      </c>
      <c r="W41" s="10" t="n">
        <v>2624.428180600032</v>
      </c>
      <c r="X41" s="11">
        <f>V41-W41</f>
        <v/>
      </c>
      <c r="Y41" s="9" t="n">
        <v>1</v>
      </c>
      <c r="Z41" s="10" t="n">
        <v>2</v>
      </c>
      <c r="AA41" s="10" t="n">
        <v>0</v>
      </c>
      <c r="AB41" s="10" t="n">
        <v>0</v>
      </c>
      <c r="AC41" s="10" t="n">
        <v>3</v>
      </c>
      <c r="AD41" s="10" t="n">
        <v>3.908188722415955</v>
      </c>
      <c r="AE41" s="10">
        <f>AC41-AD41</f>
        <v/>
      </c>
      <c r="AF41" s="10" t="n">
        <v>3048.5</v>
      </c>
      <c r="AG41" s="10" t="n">
        <v>2624.428180600032</v>
      </c>
      <c r="AH41" s="11">
        <f>AF41-AG41</f>
        <v/>
      </c>
      <c r="AI41" s="9" t="n">
        <v>1</v>
      </c>
      <c r="AJ41" s="10" t="n">
        <v>1</v>
      </c>
      <c r="AK41" s="10" t="n">
        <v>0</v>
      </c>
      <c r="AL41" s="10" t="n">
        <v>0</v>
      </c>
      <c r="AM41" s="10" t="n">
        <v>2</v>
      </c>
      <c r="AN41" s="10" t="n">
        <v>3.908188722415955</v>
      </c>
      <c r="AO41" s="10">
        <f>AM41-AN41</f>
        <v/>
      </c>
      <c r="AP41" s="10" t="n">
        <v>2246</v>
      </c>
      <c r="AQ41" s="10" t="n">
        <v>2624.428180600032</v>
      </c>
      <c r="AR41" s="11">
        <f>AP41-AQ41</f>
        <v/>
      </c>
      <c r="AS41" s="9" t="n">
        <v>0</v>
      </c>
      <c r="AT41" s="10" t="n">
        <v>2</v>
      </c>
      <c r="AU41" s="10" t="n">
        <v>0</v>
      </c>
      <c r="AV41" s="10" t="n">
        <v>0</v>
      </c>
      <c r="AW41" s="10" t="n">
        <v>2</v>
      </c>
      <c r="AX41" s="10" t="n">
        <v>2.670990062163165</v>
      </c>
      <c r="AY41" s="10">
        <f>AW41-AX41</f>
        <v/>
      </c>
      <c r="AZ41" s="10" t="n">
        <v>1387.5</v>
      </c>
      <c r="BA41" s="10" t="n">
        <v>1789.622733650915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IFERROR(BH41/30*30,0)</f>
        <v/>
      </c>
    </row>
    <row r="42">
      <c r="A42" s="8" t="n">
        <v>31</v>
      </c>
      <c r="B42" s="8" t="inlineStr">
        <is>
          <t>2026-03-01</t>
        </is>
      </c>
      <c r="C42" s="8" t="inlineStr">
        <is>
          <t>ПТ</t>
        </is>
      </c>
      <c r="D42" s="8" t="inlineStr">
        <is>
          <t>Мирошниченко Анастасия Константиновна</t>
        </is>
      </c>
      <c r="E42" s="9" t="n">
        <v>2</v>
      </c>
      <c r="F42" s="10" t="n">
        <v>10</v>
      </c>
      <c r="G42" s="10" t="n">
        <v>0</v>
      </c>
      <c r="H42" s="10" t="n">
        <v>0</v>
      </c>
      <c r="I42" s="10" t="n">
        <v>12</v>
      </c>
      <c r="J42" s="10" t="n">
        <v>5.362090115918459</v>
      </c>
      <c r="K42" s="10">
        <f>I42-J42</f>
        <v/>
      </c>
      <c r="L42" s="10" t="n">
        <v>10817.5</v>
      </c>
      <c r="M42" s="10" t="n">
        <v>6384.577645491443</v>
      </c>
      <c r="N42" s="11">
        <f>L42-M42</f>
        <v/>
      </c>
      <c r="O42" s="9" t="n">
        <v>5</v>
      </c>
      <c r="P42" s="10" t="n">
        <v>1</v>
      </c>
      <c r="Q42" s="10" t="n">
        <v>0</v>
      </c>
      <c r="R42" s="10" t="n">
        <v>0</v>
      </c>
      <c r="S42" s="10" t="n">
        <v>6</v>
      </c>
      <c r="T42" s="10" t="n">
        <v>8.046270899091672</v>
      </c>
      <c r="U42" s="10">
        <f>S42-T42</f>
        <v/>
      </c>
      <c r="V42" s="10" t="n">
        <v>9370</v>
      </c>
      <c r="W42" s="10" t="n">
        <v>9645.92462869661</v>
      </c>
      <c r="X42" s="11">
        <f>V42-W42</f>
        <v/>
      </c>
      <c r="Y42" s="9" t="n">
        <v>5</v>
      </c>
      <c r="Z42" s="10" t="n">
        <v>7</v>
      </c>
      <c r="AA42" s="10" t="n">
        <v>0</v>
      </c>
      <c r="AB42" s="10" t="n">
        <v>0</v>
      </c>
      <c r="AC42" s="10" t="n">
        <v>12</v>
      </c>
      <c r="AD42" s="10" t="n">
        <v>8.046270899091672</v>
      </c>
      <c r="AE42" s="10">
        <f>AC42-AD42</f>
        <v/>
      </c>
      <c r="AF42" s="10" t="n">
        <v>14562.5</v>
      </c>
      <c r="AG42" s="10" t="n">
        <v>9645.92462869661</v>
      </c>
      <c r="AH42" s="11">
        <f>AF42-AG42</f>
        <v/>
      </c>
      <c r="AI42" s="9" t="n">
        <v>3</v>
      </c>
      <c r="AJ42" s="10" t="n">
        <v>3</v>
      </c>
      <c r="AK42" s="10" t="n">
        <v>0</v>
      </c>
      <c r="AL42" s="10" t="n">
        <v>0</v>
      </c>
      <c r="AM42" s="10" t="n">
        <v>6</v>
      </c>
      <c r="AN42" s="10" t="n">
        <v>8.046270899091672</v>
      </c>
      <c r="AO42" s="10">
        <f>AM42-AN42</f>
        <v/>
      </c>
      <c r="AP42" s="10" t="n">
        <v>7657.5</v>
      </c>
      <c r="AQ42" s="10" t="n">
        <v>9645.92462869661</v>
      </c>
      <c r="AR42" s="11">
        <f>AP42-AQ42</f>
        <v/>
      </c>
      <c r="AS42" s="9" t="n">
        <v>0</v>
      </c>
      <c r="AT42" s="10" t="n">
        <v>2</v>
      </c>
      <c r="AU42" s="10" t="n">
        <v>0</v>
      </c>
      <c r="AV42" s="10" t="n">
        <v>0</v>
      </c>
      <c r="AW42" s="10" t="n">
        <v>2</v>
      </c>
      <c r="AX42" s="10" t="n">
        <v>5.499097186806517</v>
      </c>
      <c r="AY42" s="10">
        <f>AW42-AX42</f>
        <v/>
      </c>
      <c r="AZ42" s="10" t="n">
        <v>2060</v>
      </c>
      <c r="BA42" s="10" t="n">
        <v>6577.648468418715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IFERROR(BH42/30*30,0)</f>
        <v/>
      </c>
    </row>
    <row r="43">
      <c r="A43" s="8" t="n">
        <v>32</v>
      </c>
      <c r="B43" s="8" t="inlineStr">
        <is>
          <t>2026-03-01</t>
        </is>
      </c>
      <c r="C43" s="8" t="inlineStr">
        <is>
          <t>ПТ</t>
        </is>
      </c>
      <c r="D43" s="8" t="inlineStr">
        <is>
          <t>Мусиенко Любовь Петровна</t>
        </is>
      </c>
      <c r="E43" s="9" t="n">
        <v>0</v>
      </c>
      <c r="F43" s="10" t="n">
        <v>2</v>
      </c>
      <c r="G43" s="10" t="n">
        <v>0</v>
      </c>
      <c r="H43" s="10" t="n">
        <v>0</v>
      </c>
      <c r="I43" s="10" t="n">
        <v>2</v>
      </c>
      <c r="J43" s="10" t="n">
        <v>0.4596077242215822</v>
      </c>
      <c r="K43" s="10">
        <f>I43-J43</f>
        <v/>
      </c>
      <c r="L43" s="10" t="n">
        <v>1350</v>
      </c>
      <c r="M43" s="10" t="n">
        <v>319.9907650484972</v>
      </c>
      <c r="N43" s="11">
        <f>L43-M43</f>
        <v/>
      </c>
      <c r="O43" s="9" t="n">
        <v>0</v>
      </c>
      <c r="P43" s="10" t="n">
        <v>0</v>
      </c>
      <c r="Q43" s="10" t="n">
        <v>0</v>
      </c>
      <c r="R43" s="10" t="n">
        <v>0</v>
      </c>
      <c r="S43" s="10" t="n">
        <v>0</v>
      </c>
      <c r="T43" s="10" t="n">
        <v>0.6896803627792862</v>
      </c>
      <c r="U43" s="10">
        <f>S43-T43</f>
        <v/>
      </c>
      <c r="V43" s="10" t="n">
        <v>0</v>
      </c>
      <c r="W43" s="10" t="n">
        <v>483.4472964263218</v>
      </c>
      <c r="X43" s="11">
        <f>V43-W43</f>
        <v/>
      </c>
      <c r="Y43" s="9" t="n">
        <v>0</v>
      </c>
      <c r="Z43" s="10" t="n">
        <v>0</v>
      </c>
      <c r="AA43" s="10" t="n">
        <v>0</v>
      </c>
      <c r="AB43" s="10" t="n">
        <v>0</v>
      </c>
      <c r="AC43" s="10" t="n">
        <v>0</v>
      </c>
      <c r="AD43" s="10" t="n">
        <v>0.6896803627792862</v>
      </c>
      <c r="AE43" s="10">
        <f>AC43-AD43</f>
        <v/>
      </c>
      <c r="AF43" s="10" t="n">
        <v>0</v>
      </c>
      <c r="AG43" s="10" t="n">
        <v>483.4472964263218</v>
      </c>
      <c r="AH43" s="11">
        <f>AF43-AG43</f>
        <v/>
      </c>
      <c r="AI43" s="9" t="n">
        <v>0</v>
      </c>
      <c r="AJ43" s="10" t="n">
        <v>1</v>
      </c>
      <c r="AK43" s="10" t="n">
        <v>0</v>
      </c>
      <c r="AL43" s="10" t="n">
        <v>0</v>
      </c>
      <c r="AM43" s="10" t="n">
        <v>1</v>
      </c>
      <c r="AN43" s="10" t="n">
        <v>0.6896803627792862</v>
      </c>
      <c r="AO43" s="10">
        <f>AM43-AN43</f>
        <v/>
      </c>
      <c r="AP43" s="10" t="n">
        <v>620</v>
      </c>
      <c r="AQ43" s="10" t="n">
        <v>483.4472964263218</v>
      </c>
      <c r="AR43" s="11">
        <f>AP43-AQ43</f>
        <v/>
      </c>
      <c r="AS43" s="9" t="n">
        <v>0</v>
      </c>
      <c r="AT43" s="10" t="n">
        <v>2</v>
      </c>
      <c r="AU43" s="10" t="n">
        <v>0</v>
      </c>
      <c r="AV43" s="10" t="n">
        <v>0</v>
      </c>
      <c r="AW43" s="10" t="n">
        <v>2</v>
      </c>
      <c r="AX43" s="10" t="n">
        <v>0.4713511874405586</v>
      </c>
      <c r="AY43" s="10">
        <f>AW43-AX43</f>
        <v/>
      </c>
      <c r="AZ43" s="10" t="n">
        <v>1350</v>
      </c>
      <c r="BA43" s="10" t="n">
        <v>329.6673456725371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IFERROR(BH43/30*30,0)</f>
        <v/>
      </c>
    </row>
    <row r="44">
      <c r="A44" s="8" t="n">
        <v>33</v>
      </c>
      <c r="B44" s="8" t="inlineStr">
        <is>
          <t>2026-03-01</t>
        </is>
      </c>
      <c r="C44" s="8" t="inlineStr">
        <is>
          <t>МТ</t>
        </is>
      </c>
      <c r="D44" s="8" t="inlineStr">
        <is>
          <t>Сабирова Дина Юрьевна</t>
        </is>
      </c>
      <c r="E44" s="9" t="n">
        <v>2</v>
      </c>
      <c r="F44" s="10" t="n">
        <v>0</v>
      </c>
      <c r="G44" s="10" t="n">
        <v>0</v>
      </c>
      <c r="H44" s="10" t="n">
        <v>0</v>
      </c>
      <c r="I44" s="10" t="n">
        <v>2</v>
      </c>
      <c r="J44" s="10" t="n">
        <v>3.52365921903213</v>
      </c>
      <c r="K44" s="10">
        <f>I44-J44</f>
        <v/>
      </c>
      <c r="L44" s="10" t="n">
        <v>4051.5</v>
      </c>
      <c r="M44" s="10" t="n">
        <v>4144.642290151964</v>
      </c>
      <c r="N44" s="11">
        <f>L44-M44</f>
        <v/>
      </c>
      <c r="O44" s="9" t="n">
        <v>0</v>
      </c>
      <c r="P44" s="10" t="n">
        <v>0</v>
      </c>
      <c r="Q44" s="10" t="n">
        <v>0</v>
      </c>
      <c r="R44" s="10" t="n">
        <v>0</v>
      </c>
      <c r="S44" s="10" t="n">
        <v>0</v>
      </c>
      <c r="T44" s="10" t="n">
        <v>5.287549447974528</v>
      </c>
      <c r="U44" s="10">
        <f>S44-T44</f>
        <v/>
      </c>
      <c r="V44" s="10" t="n">
        <v>0</v>
      </c>
      <c r="W44" s="10" t="n">
        <v>6261.793553712358</v>
      </c>
      <c r="X44" s="11">
        <f>V44-W44</f>
        <v/>
      </c>
      <c r="Y44" s="9" t="n">
        <v>6</v>
      </c>
      <c r="Z44" s="10" t="n">
        <v>1</v>
      </c>
      <c r="AA44" s="10" t="n">
        <v>0</v>
      </c>
      <c r="AB44" s="10" t="n">
        <v>0</v>
      </c>
      <c r="AC44" s="10" t="n">
        <v>7</v>
      </c>
      <c r="AD44" s="10" t="n">
        <v>5.287549447974528</v>
      </c>
      <c r="AE44" s="10">
        <f>AC44-AD44</f>
        <v/>
      </c>
      <c r="AF44" s="10" t="n">
        <v>12540.5</v>
      </c>
      <c r="AG44" s="10" t="n">
        <v>6261.793553712358</v>
      </c>
      <c r="AH44" s="11">
        <f>AF44-AG44</f>
        <v/>
      </c>
      <c r="AI44" s="9" t="n">
        <v>4</v>
      </c>
      <c r="AJ44" s="10" t="n">
        <v>6</v>
      </c>
      <c r="AK44" s="10" t="n">
        <v>0</v>
      </c>
      <c r="AL44" s="10" t="n">
        <v>0</v>
      </c>
      <c r="AM44" s="10" t="n">
        <v>10</v>
      </c>
      <c r="AN44" s="10" t="n">
        <v>5.287549447974528</v>
      </c>
      <c r="AO44" s="10">
        <f>AM44-AN44</f>
        <v/>
      </c>
      <c r="AP44" s="10" t="n">
        <v>12602.5</v>
      </c>
      <c r="AQ44" s="10" t="n">
        <v>6261.793553712358</v>
      </c>
      <c r="AR44" s="11">
        <f>AP44-AQ44</f>
        <v/>
      </c>
      <c r="AS44" s="9" t="n">
        <v>3</v>
      </c>
      <c r="AT44" s="10" t="n">
        <v>2</v>
      </c>
      <c r="AU44" s="10" t="n">
        <v>1</v>
      </c>
      <c r="AV44" s="10" t="n">
        <v>0</v>
      </c>
      <c r="AW44" s="10" t="n">
        <v>6</v>
      </c>
      <c r="AX44" s="10" t="n">
        <v>3.613692437044282</v>
      </c>
      <c r="AY44" s="10">
        <f>AW44-AX44</f>
        <v/>
      </c>
      <c r="AZ44" s="10" t="n">
        <v>7409</v>
      </c>
      <c r="BA44" s="10" t="n">
        <v>4269.977048710956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IFERROR(BH44/30*30,0)</f>
        <v/>
      </c>
    </row>
    <row r="45">
      <c r="A45" s="8" t="n">
        <v>34</v>
      </c>
      <c r="B45" s="8" t="inlineStr">
        <is>
          <t>2026-03-01</t>
        </is>
      </c>
      <c r="C45" s="8" t="inlineStr">
        <is>
          <t>ПТ</t>
        </is>
      </c>
      <c r="D45" s="8" t="inlineStr">
        <is>
          <t>Шахова Юлия Александровна</t>
        </is>
      </c>
      <c r="E45" s="9" t="n">
        <v>6</v>
      </c>
      <c r="F45" s="10" t="n">
        <v>5</v>
      </c>
      <c r="G45" s="10" t="n">
        <v>0</v>
      </c>
      <c r="H45" s="10" t="n">
        <v>0</v>
      </c>
      <c r="I45" s="10" t="n">
        <v>11</v>
      </c>
      <c r="J45" s="10" t="n">
        <v>7.04731843806426</v>
      </c>
      <c r="K45" s="10">
        <f>I45-J45</f>
        <v/>
      </c>
      <c r="L45" s="10" t="n">
        <v>14208</v>
      </c>
      <c r="M45" s="10" t="n">
        <v>8502.611757002924</v>
      </c>
      <c r="N45" s="11">
        <f>L45-M45</f>
        <v/>
      </c>
      <c r="O45" s="9" t="n">
        <v>12</v>
      </c>
      <c r="P45" s="10" t="n">
        <v>7</v>
      </c>
      <c r="Q45" s="10" t="n">
        <v>1</v>
      </c>
      <c r="R45" s="10" t="n">
        <v>0</v>
      </c>
      <c r="S45" s="10" t="n">
        <v>20</v>
      </c>
      <c r="T45" s="10" t="n">
        <v>10.57509889594906</v>
      </c>
      <c r="U45" s="10">
        <f>S45-T45</f>
        <v/>
      </c>
      <c r="V45" s="10" t="n">
        <v>21589</v>
      </c>
      <c r="W45" s="10" t="n">
        <v>12845.88530504226</v>
      </c>
      <c r="X45" s="11">
        <f>V45-W45</f>
        <v/>
      </c>
      <c r="Y45" s="9" t="n">
        <v>12</v>
      </c>
      <c r="Z45" s="10" t="n">
        <v>7</v>
      </c>
      <c r="AA45" s="10" t="n">
        <v>3</v>
      </c>
      <c r="AB45" s="10" t="n">
        <v>0</v>
      </c>
      <c r="AC45" s="10" t="n">
        <v>22</v>
      </c>
      <c r="AD45" s="10" t="n">
        <v>10.57509889594906</v>
      </c>
      <c r="AE45" s="10">
        <f>AC45-AD45</f>
        <v/>
      </c>
      <c r="AF45" s="10" t="n">
        <v>23100.5</v>
      </c>
      <c r="AG45" s="10" t="n">
        <v>12845.88530504226</v>
      </c>
      <c r="AH45" s="11">
        <f>AF45-AG45</f>
        <v/>
      </c>
      <c r="AI45" s="9" t="n">
        <v>11</v>
      </c>
      <c r="AJ45" s="10" t="n">
        <v>6</v>
      </c>
      <c r="AK45" s="10" t="n">
        <v>0</v>
      </c>
      <c r="AL45" s="10" t="n">
        <v>0</v>
      </c>
      <c r="AM45" s="10" t="n">
        <v>17</v>
      </c>
      <c r="AN45" s="10" t="n">
        <v>10.57509889594906</v>
      </c>
      <c r="AO45" s="10">
        <f>AM45-AN45</f>
        <v/>
      </c>
      <c r="AP45" s="10" t="n">
        <v>22617</v>
      </c>
      <c r="AQ45" s="10" t="n">
        <v>12845.88530504226</v>
      </c>
      <c r="AR45" s="11">
        <f>AP45-AQ45</f>
        <v/>
      </c>
      <c r="AS45" s="9" t="n">
        <v>5</v>
      </c>
      <c r="AT45" s="10" t="n">
        <v>2</v>
      </c>
      <c r="AU45" s="10" t="n">
        <v>0</v>
      </c>
      <c r="AV45" s="10" t="n">
        <v>0</v>
      </c>
      <c r="AW45" s="10" t="n">
        <v>7</v>
      </c>
      <c r="AX45" s="10" t="n">
        <v>7.227384874088565</v>
      </c>
      <c r="AY45" s="10">
        <f>AW45-AX45</f>
        <v/>
      </c>
      <c r="AZ45" s="10" t="n">
        <v>9598</v>
      </c>
      <c r="BA45" s="10" t="n">
        <v>8759.73232787027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IFERROR(BH45/30*30,0)</f>
        <v/>
      </c>
    </row>
    <row r="46">
      <c r="A46" s="8" t="n">
        <v>35</v>
      </c>
      <c r="B46" s="8" t="inlineStr">
        <is>
          <t>2026-03-01</t>
        </is>
      </c>
      <c r="C46" s="8" t="inlineStr">
        <is>
          <t>ПТ</t>
        </is>
      </c>
      <c r="D46" s="8" t="inlineStr">
        <is>
          <t>Ямова Жанна Николаевна</t>
        </is>
      </c>
      <c r="E46" s="9" t="n">
        <v>6</v>
      </c>
      <c r="F46" s="10" t="n">
        <v>6</v>
      </c>
      <c r="G46" s="10" t="n">
        <v>0</v>
      </c>
      <c r="H46" s="10" t="n">
        <v>0</v>
      </c>
      <c r="I46" s="10" t="n">
        <v>12</v>
      </c>
      <c r="J46" s="10" t="n">
        <v>15.47346004879327</v>
      </c>
      <c r="K46" s="10">
        <f>I46-J46</f>
        <v/>
      </c>
      <c r="L46" s="10" t="n">
        <v>14120</v>
      </c>
      <c r="M46" s="10" t="n">
        <v>20555.59724049632</v>
      </c>
      <c r="N46" s="11">
        <f>L46-M46</f>
        <v/>
      </c>
      <c r="O46" s="9" t="n">
        <v>21</v>
      </c>
      <c r="P46" s="10" t="n">
        <v>11</v>
      </c>
      <c r="Q46" s="10" t="n">
        <v>0</v>
      </c>
      <c r="R46" s="10" t="n">
        <v>0</v>
      </c>
      <c r="S46" s="10" t="n">
        <v>32</v>
      </c>
      <c r="T46" s="10" t="n">
        <v>23.21923888023597</v>
      </c>
      <c r="U46" s="10">
        <f>S46-T46</f>
        <v/>
      </c>
      <c r="V46" s="10" t="n">
        <v>45280.5</v>
      </c>
      <c r="W46" s="10" t="n">
        <v>31055.73347043372</v>
      </c>
      <c r="X46" s="11">
        <f>V46-W46</f>
        <v/>
      </c>
      <c r="Y46" s="9" t="n">
        <v>26</v>
      </c>
      <c r="Z46" s="10" t="n">
        <v>11</v>
      </c>
      <c r="AA46" s="10" t="n">
        <v>0</v>
      </c>
      <c r="AB46" s="10" t="n">
        <v>0</v>
      </c>
      <c r="AC46" s="10" t="n">
        <v>37</v>
      </c>
      <c r="AD46" s="10" t="n">
        <v>23.21923888023597</v>
      </c>
      <c r="AE46" s="10">
        <f>AC46-AD46</f>
        <v/>
      </c>
      <c r="AF46" s="10" t="n">
        <v>55754.5</v>
      </c>
      <c r="AG46" s="10" t="n">
        <v>31055.73347043372</v>
      </c>
      <c r="AH46" s="11">
        <f>AF46-AG46</f>
        <v/>
      </c>
      <c r="AI46" s="9" t="n">
        <v>19</v>
      </c>
      <c r="AJ46" s="10" t="n">
        <v>6</v>
      </c>
      <c r="AK46" s="10" t="n">
        <v>0</v>
      </c>
      <c r="AL46" s="10" t="n">
        <v>0</v>
      </c>
      <c r="AM46" s="10" t="n">
        <v>25</v>
      </c>
      <c r="AN46" s="10" t="n">
        <v>23.21923888023597</v>
      </c>
      <c r="AO46" s="10">
        <f>AM46-AN46</f>
        <v/>
      </c>
      <c r="AP46" s="10" t="n">
        <v>38655.84</v>
      </c>
      <c r="AQ46" s="10" t="n">
        <v>31055.73347043372</v>
      </c>
      <c r="AR46" s="11">
        <f>AP46-AQ46</f>
        <v/>
      </c>
      <c r="AS46" s="9" t="n">
        <v>16</v>
      </c>
      <c r="AT46" s="10" t="n">
        <v>8</v>
      </c>
      <c r="AU46" s="10" t="n">
        <v>0</v>
      </c>
      <c r="AV46" s="10" t="n">
        <v>0</v>
      </c>
      <c r="AW46" s="10" t="n">
        <v>24</v>
      </c>
      <c r="AX46" s="10" t="n">
        <v>15.86882331049881</v>
      </c>
      <c r="AY46" s="10">
        <f>AW46-AX46</f>
        <v/>
      </c>
      <c r="AZ46" s="10" t="n">
        <v>31446.84</v>
      </c>
      <c r="BA46" s="10" t="n">
        <v>21177.2023482025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IFERROR(BH46/30*30,0)</f>
        <v/>
      </c>
    </row>
    <row r="47">
      <c r="A47" s="7" t="n"/>
      <c r="B47" s="7" t="n"/>
      <c r="C47" s="7" t="n"/>
      <c r="D47" s="7" t="inlineStr">
        <is>
          <t>Итого ГРУППОВЫЕ ПРОГРАММЫ</t>
        </is>
      </c>
      <c r="E47" s="12">
        <f>SUM(E40:E46)</f>
        <v/>
      </c>
      <c r="F47" s="13">
        <f>SUM(F40:F46)</f>
        <v/>
      </c>
      <c r="G47" s="13">
        <f>SUM(G40:G46)</f>
        <v/>
      </c>
      <c r="H47" s="13">
        <f>SUM(H40:H46)</f>
        <v/>
      </c>
      <c r="I47" s="13">
        <f>SUM(I40:I46)</f>
        <v/>
      </c>
      <c r="J47" s="13">
        <f>SUM(J40:J46)</f>
        <v/>
      </c>
      <c r="K47" s="13">
        <f>SUM(K40:K46)</f>
        <v/>
      </c>
      <c r="L47" s="13">
        <f>SUM(L40:L46)</f>
        <v/>
      </c>
      <c r="M47" s="13">
        <f>SUM(M40:M46)</f>
        <v/>
      </c>
      <c r="N47" s="14">
        <f>SUM(N40:N46)</f>
        <v/>
      </c>
      <c r="O47" s="12">
        <f>SUM(O40:O46)</f>
        <v/>
      </c>
      <c r="P47" s="13">
        <f>SUM(P40:P46)</f>
        <v/>
      </c>
      <c r="Q47" s="13">
        <f>SUM(Q40:Q46)</f>
        <v/>
      </c>
      <c r="R47" s="13">
        <f>SUM(R40:R46)</f>
        <v/>
      </c>
      <c r="S47" s="13">
        <f>SUM(S40:S46)</f>
        <v/>
      </c>
      <c r="T47" s="13">
        <f>SUM(T40:T46)</f>
        <v/>
      </c>
      <c r="U47" s="13">
        <f>SUM(U40:U46)</f>
        <v/>
      </c>
      <c r="V47" s="13">
        <f>SUM(V40:V46)</f>
        <v/>
      </c>
      <c r="W47" s="13">
        <f>SUM(W40:W46)</f>
        <v/>
      </c>
      <c r="X47" s="14">
        <f>SUM(X40:X46)</f>
        <v/>
      </c>
      <c r="Y47" s="12">
        <f>SUM(Y40:Y46)</f>
        <v/>
      </c>
      <c r="Z47" s="13">
        <f>SUM(Z40:Z46)</f>
        <v/>
      </c>
      <c r="AA47" s="13">
        <f>SUM(AA40:AA46)</f>
        <v/>
      </c>
      <c r="AB47" s="13">
        <f>SUM(AB40:AB46)</f>
        <v/>
      </c>
      <c r="AC47" s="13">
        <f>SUM(AC40:AC46)</f>
        <v/>
      </c>
      <c r="AD47" s="13">
        <f>SUM(AD40:AD46)</f>
        <v/>
      </c>
      <c r="AE47" s="13">
        <f>SUM(AE40:AE46)</f>
        <v/>
      </c>
      <c r="AF47" s="13">
        <f>SUM(AF40:AF46)</f>
        <v/>
      </c>
      <c r="AG47" s="13">
        <f>SUM(AG40:AG46)</f>
        <v/>
      </c>
      <c r="AH47" s="14">
        <f>SUM(AH40:AH46)</f>
        <v/>
      </c>
      <c r="AI47" s="12">
        <f>SUM(AI40:AI46)</f>
        <v/>
      </c>
      <c r="AJ47" s="13">
        <f>SUM(AJ40:AJ46)</f>
        <v/>
      </c>
      <c r="AK47" s="13">
        <f>SUM(AK40:AK46)</f>
        <v/>
      </c>
      <c r="AL47" s="13">
        <f>SUM(AL40:AL46)</f>
        <v/>
      </c>
      <c r="AM47" s="13">
        <f>SUM(AM40:AM46)</f>
        <v/>
      </c>
      <c r="AN47" s="13">
        <f>SUM(AN40:AN46)</f>
        <v/>
      </c>
      <c r="AO47" s="13">
        <f>SUM(AO40:AO46)</f>
        <v/>
      </c>
      <c r="AP47" s="13">
        <f>SUM(AP40:AP46)</f>
        <v/>
      </c>
      <c r="AQ47" s="13">
        <f>SUM(AQ40:AQ46)</f>
        <v/>
      </c>
      <c r="AR47" s="14">
        <f>SUM(AR40:AR46)</f>
        <v/>
      </c>
      <c r="AS47" s="12">
        <f>SUM(AS40:AS46)</f>
        <v/>
      </c>
      <c r="AT47" s="13">
        <f>SUM(AT40:AT46)</f>
        <v/>
      </c>
      <c r="AU47" s="13">
        <f>SUM(AU40:AU46)</f>
        <v/>
      </c>
      <c r="AV47" s="13">
        <f>SUM(AV40:AV46)</f>
        <v/>
      </c>
      <c r="AW47" s="13">
        <f>SUM(AW40:AW46)</f>
        <v/>
      </c>
      <c r="AX47" s="13">
        <f>SUM(AX40:AX46)</f>
        <v/>
      </c>
      <c r="AY47" s="13">
        <f>SUM(AY40:AY46)</f>
        <v/>
      </c>
      <c r="AZ47" s="13">
        <f>SUM(AZ40:AZ46)</f>
        <v/>
      </c>
      <c r="BA47" s="13">
        <f>SUM(BA40:BA46)</f>
        <v/>
      </c>
      <c r="BB47" s="14">
        <f>SUM(BB40:BB46)</f>
        <v/>
      </c>
      <c r="BC47" s="7">
        <f>SUM(BC40:BC46)</f>
        <v/>
      </c>
      <c r="BD47" s="13">
        <f>SUM(BD40:BD46)</f>
        <v/>
      </c>
      <c r="BE47" s="13">
        <f>SUM(BE40:BE46)</f>
        <v/>
      </c>
      <c r="BF47" s="13">
        <f>BE47-BD47</f>
        <v/>
      </c>
      <c r="BG47" s="13">
        <f>SUM(BG40:BG46)</f>
        <v/>
      </c>
      <c r="BH47" s="13">
        <f>SUM(BH40:BH46)</f>
        <v/>
      </c>
      <c r="BI47" s="13">
        <f>BH47-BG47</f>
        <v/>
      </c>
      <c r="BJ47" s="13">
        <f>IFERROR(BH47/30*30,0)</f>
        <v/>
      </c>
    </row>
    <row r="49">
      <c r="A49" s="7" t="n"/>
      <c r="B49" s="7" t="n"/>
      <c r="C49" s="7" t="n"/>
      <c r="D49" s="7" t="inlineStr">
        <is>
          <t>БОЕВЫЕ ИСКУССТВА</t>
        </is>
      </c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7" t="n"/>
      <c r="Q49" s="7" t="n"/>
      <c r="R49" s="7" t="n"/>
      <c r="S49" s="7" t="n"/>
      <c r="T49" s="7" t="n"/>
      <c r="U49" s="7" t="n"/>
      <c r="V49" s="7" t="n"/>
      <c r="W49" s="7" t="n"/>
      <c r="X49" s="7" t="n"/>
      <c r="Y49" s="7" t="n"/>
      <c r="Z49" s="7" t="n"/>
      <c r="AA49" s="7" t="n"/>
      <c r="AB49" s="7" t="n"/>
      <c r="AC49" s="7" t="n"/>
      <c r="AD49" s="7" t="n"/>
      <c r="AE49" s="7" t="n"/>
      <c r="AF49" s="7" t="n"/>
      <c r="AG49" s="7" t="n"/>
      <c r="AH49" s="7" t="n"/>
      <c r="AI49" s="7" t="n"/>
      <c r="AJ49" s="7" t="n"/>
      <c r="AK49" s="7" t="n"/>
      <c r="AL49" s="7" t="n"/>
      <c r="AM49" s="7" t="n"/>
      <c r="AN49" s="7" t="n"/>
      <c r="AO49" s="7" t="n"/>
      <c r="AP49" s="7" t="n"/>
      <c r="AQ49" s="7" t="n"/>
      <c r="AR49" s="7" t="n"/>
      <c r="AS49" s="7" t="n"/>
      <c r="AT49" s="7" t="n"/>
      <c r="AU49" s="7" t="n"/>
      <c r="AV49" s="7" t="n"/>
      <c r="AW49" s="7" t="n"/>
      <c r="AX49" s="7" t="n"/>
      <c r="AY49" s="7" t="n"/>
      <c r="AZ49" s="7" t="n"/>
      <c r="BA49" s="7" t="n"/>
      <c r="BB49" s="7" t="n"/>
      <c r="BC49" s="7" t="n"/>
      <c r="BD49" s="7" t="n"/>
      <c r="BE49" s="7" t="n"/>
      <c r="BF49" s="7" t="n"/>
      <c r="BG49" s="7" t="n"/>
      <c r="BH49" s="7" t="n"/>
      <c r="BI49" s="7" t="n"/>
      <c r="BJ49" s="7" t="n"/>
    </row>
    <row r="50">
      <c r="A50" s="8" t="n">
        <v>36</v>
      </c>
      <c r="B50" s="8" t="inlineStr"/>
      <c r="C50" s="8" t="inlineStr">
        <is>
          <t>Вне плана</t>
        </is>
      </c>
      <c r="D50" s="8" t="inlineStr">
        <is>
          <t>Кадыров Вадим Камильевич</t>
        </is>
      </c>
      <c r="E50" s="9" t="n">
        <v>1</v>
      </c>
      <c r="F50" s="10" t="n">
        <v>0</v>
      </c>
      <c r="G50" s="10" t="n">
        <v>0</v>
      </c>
      <c r="H50" s="10" t="n">
        <v>0</v>
      </c>
      <c r="I50" s="10" t="n">
        <v>1</v>
      </c>
      <c r="J50" s="10" t="n">
        <v>0</v>
      </c>
      <c r="K50" s="10">
        <f>I50-J50</f>
        <v/>
      </c>
      <c r="L50" s="10" t="n">
        <v>1487.5</v>
      </c>
      <c r="M50" s="10" t="n">
        <v>0</v>
      </c>
      <c r="N50" s="11">
        <f>L50-M50</f>
        <v/>
      </c>
      <c r="O50" s="9" t="n">
        <v>0</v>
      </c>
      <c r="P50" s="10" t="n">
        <v>0</v>
      </c>
      <c r="Q50" s="10" t="n">
        <v>0</v>
      </c>
      <c r="R50" s="10" t="n">
        <v>0</v>
      </c>
      <c r="S50" s="10" t="n">
        <v>0</v>
      </c>
      <c r="T50" s="10" t="n">
        <v>0</v>
      </c>
      <c r="U50" s="10">
        <f>S50-T50</f>
        <v/>
      </c>
      <c r="V50" s="10" t="n">
        <v>0</v>
      </c>
      <c r="W50" s="10" t="n">
        <v>0</v>
      </c>
      <c r="X50" s="11">
        <f>V50-W50</f>
        <v/>
      </c>
      <c r="Y50" s="9" t="n">
        <v>0</v>
      </c>
      <c r="Z50" s="10" t="n">
        <v>0</v>
      </c>
      <c r="AA50" s="10" t="n">
        <v>0</v>
      </c>
      <c r="AB50" s="10" t="n">
        <v>0</v>
      </c>
      <c r="AC50" s="10" t="n">
        <v>0</v>
      </c>
      <c r="AD50" s="10" t="n">
        <v>0</v>
      </c>
      <c r="AE50" s="10">
        <f>AC50-AD50</f>
        <v/>
      </c>
      <c r="AF50" s="10" t="n">
        <v>0</v>
      </c>
      <c r="AG50" s="10" t="n">
        <v>0</v>
      </c>
      <c r="AH50" s="11">
        <f>AF50-AG50</f>
        <v/>
      </c>
      <c r="AI50" s="9" t="n">
        <v>0</v>
      </c>
      <c r="AJ50" s="10" t="n">
        <v>0</v>
      </c>
      <c r="AK50" s="10" t="n">
        <v>0</v>
      </c>
      <c r="AL50" s="10" t="n">
        <v>0</v>
      </c>
      <c r="AM50" s="10" t="n">
        <v>0</v>
      </c>
      <c r="AN50" s="10" t="n">
        <v>0</v>
      </c>
      <c r="AO50" s="10">
        <f>AM50-AN50</f>
        <v/>
      </c>
      <c r="AP50" s="10" t="n">
        <v>0</v>
      </c>
      <c r="AQ50" s="10" t="n">
        <v>0</v>
      </c>
      <c r="AR50" s="11">
        <f>AP50-AQ50</f>
        <v/>
      </c>
      <c r="AS50" s="9" t="n">
        <v>0</v>
      </c>
      <c r="AT50" s="10" t="n">
        <v>0</v>
      </c>
      <c r="AU50" s="10" t="n">
        <v>0</v>
      </c>
      <c r="AV50" s="10" t="n">
        <v>0</v>
      </c>
      <c r="AW50" s="10" t="n">
        <v>0</v>
      </c>
      <c r="AX50" s="10" t="n">
        <v>0</v>
      </c>
      <c r="AY50" s="10">
        <f>AW50-AX50</f>
        <v/>
      </c>
      <c r="AZ50" s="10" t="n">
        <v>0</v>
      </c>
      <c r="BA50" s="10" t="n">
        <v>0</v>
      </c>
      <c r="BB50" s="11">
        <f>AZ50-BA50</f>
        <v/>
      </c>
      <c r="BD50" s="10">
        <f>SUM(J50,T50,AD50,AN50,AX50)</f>
        <v/>
      </c>
      <c r="BE50" s="10">
        <f>SUM(I50,S50,AC50,AM50,AW50)</f>
        <v/>
      </c>
      <c r="BF50" s="10">
        <f>BE50-BD50</f>
        <v/>
      </c>
      <c r="BG50" s="10">
        <f>SUM(M50,W50,AG50,AQ50,BA50)</f>
        <v/>
      </c>
      <c r="BH50" s="10">
        <f>SUM(L50,V50,AF50,AP50,AZ50)</f>
        <v/>
      </c>
      <c r="BI50" s="10">
        <f>BH50-BG50</f>
        <v/>
      </c>
      <c r="BJ50" s="10">
        <f>IFERROR(BH50/30*30,0)</f>
        <v/>
      </c>
    </row>
    <row r="51">
      <c r="A51" s="8" t="n">
        <v>37</v>
      </c>
      <c r="B51" s="8" t="inlineStr">
        <is>
          <t>2026-03-01</t>
        </is>
      </c>
      <c r="C51" s="8" t="inlineStr">
        <is>
          <t>ПТ</t>
        </is>
      </c>
      <c r="D51" s="8" t="inlineStr">
        <is>
          <t>Кармушев Ростислав Николаевич</t>
        </is>
      </c>
      <c r="E51" s="9" t="n">
        <v>0</v>
      </c>
      <c r="F51" s="10" t="n">
        <v>0</v>
      </c>
      <c r="G51" s="10" t="n">
        <v>1</v>
      </c>
      <c r="H51" s="10" t="n">
        <v>0</v>
      </c>
      <c r="I51" s="10" t="n">
        <v>1</v>
      </c>
      <c r="J51" s="10" t="n">
        <v>2.604443770588966</v>
      </c>
      <c r="K51" s="10">
        <f>I51-J51</f>
        <v/>
      </c>
      <c r="L51" s="10" t="n">
        <v>0</v>
      </c>
      <c r="M51" s="10" t="n">
        <v>3230.382961441971</v>
      </c>
      <c r="N51" s="11">
        <f>L51-M51</f>
        <v/>
      </c>
      <c r="O51" s="9" t="n">
        <v>0</v>
      </c>
      <c r="P51" s="10" t="n">
        <v>0</v>
      </c>
      <c r="Q51" s="10" t="n">
        <v>0</v>
      </c>
      <c r="R51" s="10" t="n">
        <v>0</v>
      </c>
      <c r="S51" s="10" t="n">
        <v>0</v>
      </c>
      <c r="T51" s="10" t="n">
        <v>3.908188722415955</v>
      </c>
      <c r="U51" s="10">
        <f>S51-T51</f>
        <v/>
      </c>
      <c r="V51" s="10" t="n">
        <v>0</v>
      </c>
      <c r="W51" s="10" t="n">
        <v>4880.515563922867</v>
      </c>
      <c r="X51" s="11">
        <f>V51-W51</f>
        <v/>
      </c>
      <c r="Y51" s="9" t="n">
        <v>0</v>
      </c>
      <c r="Z51" s="10" t="n">
        <v>0</v>
      </c>
      <c r="AA51" s="10" t="n">
        <v>0</v>
      </c>
      <c r="AB51" s="10" t="n">
        <v>0</v>
      </c>
      <c r="AC51" s="10" t="n">
        <v>0</v>
      </c>
      <c r="AD51" s="10" t="n">
        <v>3.908188722415955</v>
      </c>
      <c r="AE51" s="10">
        <f>AC51-AD51</f>
        <v/>
      </c>
      <c r="AF51" s="10" t="n">
        <v>0</v>
      </c>
      <c r="AG51" s="10" t="n">
        <v>4880.515563922867</v>
      </c>
      <c r="AH51" s="11">
        <f>AF51-AG51</f>
        <v/>
      </c>
      <c r="AI51" s="9" t="n">
        <v>1</v>
      </c>
      <c r="AJ51" s="10" t="n">
        <v>0</v>
      </c>
      <c r="AK51" s="10" t="n">
        <v>0</v>
      </c>
      <c r="AL51" s="10" t="n">
        <v>0</v>
      </c>
      <c r="AM51" s="10" t="n">
        <v>1</v>
      </c>
      <c r="AN51" s="10" t="n">
        <v>3.908188722415955</v>
      </c>
      <c r="AO51" s="10">
        <f>AM51-AN51</f>
        <v/>
      </c>
      <c r="AP51" s="10" t="n">
        <v>1890</v>
      </c>
      <c r="AQ51" s="10" t="n">
        <v>4880.515563922867</v>
      </c>
      <c r="AR51" s="11">
        <f>AP51-AQ51</f>
        <v/>
      </c>
      <c r="AS51" s="9" t="n">
        <v>1</v>
      </c>
      <c r="AT51" s="10" t="n">
        <v>0</v>
      </c>
      <c r="AU51" s="10" t="n">
        <v>0</v>
      </c>
      <c r="AV51" s="10" t="n">
        <v>0</v>
      </c>
      <c r="AW51" s="10" t="n">
        <v>1</v>
      </c>
      <c r="AX51" s="10" t="n">
        <v>2.670990062163165</v>
      </c>
      <c r="AY51" s="10">
        <f>AW51-AX51</f>
        <v/>
      </c>
      <c r="AZ51" s="10" t="n">
        <v>1890</v>
      </c>
      <c r="BA51" s="10" t="n">
        <v>3328.070346789422</v>
      </c>
      <c r="BB51" s="11">
        <f>AZ51-BA51</f>
        <v/>
      </c>
      <c r="BD51" s="10">
        <f>SUM(J51,T51,AD51,AN51,AX51)</f>
        <v/>
      </c>
      <c r="BE51" s="10">
        <f>SUM(I51,S51,AC51,AM51,AW51)</f>
        <v/>
      </c>
      <c r="BF51" s="10">
        <f>BE51-BD51</f>
        <v/>
      </c>
      <c r="BG51" s="10">
        <f>SUM(M51,W51,AG51,AQ51,BA51)</f>
        <v/>
      </c>
      <c r="BH51" s="10">
        <f>SUM(L51,V51,AF51,AP51,AZ51)</f>
        <v/>
      </c>
      <c r="BI51" s="10">
        <f>BH51-BG51</f>
        <v/>
      </c>
      <c r="BJ51" s="10">
        <f>IFERROR(BH51/30*30,0)</f>
        <v/>
      </c>
    </row>
    <row r="52">
      <c r="A52" s="8" t="n">
        <v>38</v>
      </c>
      <c r="B52" s="8" t="inlineStr">
        <is>
          <t>2026-03-01</t>
        </is>
      </c>
      <c r="C52" s="8" t="inlineStr">
        <is>
          <t>ПТ</t>
        </is>
      </c>
      <c r="D52" s="8" t="inlineStr">
        <is>
          <t>Ширгаков Эдуард Фликсович</t>
        </is>
      </c>
      <c r="E52" s="9" t="n">
        <v>1</v>
      </c>
      <c r="F52" s="10" t="n">
        <v>1</v>
      </c>
      <c r="G52" s="10" t="n">
        <v>1</v>
      </c>
      <c r="H52" s="10" t="n">
        <v>0</v>
      </c>
      <c r="I52" s="10" t="n">
        <v>3</v>
      </c>
      <c r="J52" s="10" t="n">
        <v>6.740913288583205</v>
      </c>
      <c r="K52" s="10">
        <f>I52-J52</f>
        <v/>
      </c>
      <c r="L52" s="10" t="n">
        <v>2408.75</v>
      </c>
      <c r="M52" s="10" t="n">
        <v>4129.404634673463</v>
      </c>
      <c r="N52" s="11">
        <f>L52-M52</f>
        <v/>
      </c>
      <c r="O52" s="9" t="n">
        <v>0</v>
      </c>
      <c r="P52" s="10" t="n">
        <v>6</v>
      </c>
      <c r="Q52" s="10" t="n">
        <v>3</v>
      </c>
      <c r="R52" s="10" t="n">
        <v>0</v>
      </c>
      <c r="S52" s="10" t="n">
        <v>9</v>
      </c>
      <c r="T52" s="10" t="n">
        <v>10.11531198742953</v>
      </c>
      <c r="U52" s="10">
        <f>S52-T52</f>
        <v/>
      </c>
      <c r="V52" s="10" t="n">
        <v>3983.75</v>
      </c>
      <c r="W52" s="10" t="n">
        <v>6238.772253882533</v>
      </c>
      <c r="X52" s="11">
        <f>V52-W52</f>
        <v/>
      </c>
      <c r="Y52" s="9" t="n">
        <v>1</v>
      </c>
      <c r="Z52" s="10" t="n">
        <v>8</v>
      </c>
      <c r="AA52" s="10" t="n">
        <v>3</v>
      </c>
      <c r="AB52" s="10" t="n">
        <v>0</v>
      </c>
      <c r="AC52" s="10" t="n">
        <v>12</v>
      </c>
      <c r="AD52" s="10" t="n">
        <v>10.11531198742953</v>
      </c>
      <c r="AE52" s="10">
        <f>AC52-AD52</f>
        <v/>
      </c>
      <c r="AF52" s="10" t="n">
        <v>7036.25</v>
      </c>
      <c r="AG52" s="10" t="n">
        <v>6238.772253882533</v>
      </c>
      <c r="AH52" s="11">
        <f>AF52-AG52</f>
        <v/>
      </c>
      <c r="AI52" s="9" t="n">
        <v>2</v>
      </c>
      <c r="AJ52" s="10" t="n">
        <v>12</v>
      </c>
      <c r="AK52" s="10" t="n">
        <v>2</v>
      </c>
      <c r="AL52" s="10" t="n">
        <v>0</v>
      </c>
      <c r="AM52" s="10" t="n">
        <v>16</v>
      </c>
      <c r="AN52" s="10" t="n">
        <v>10.11531198742953</v>
      </c>
      <c r="AO52" s="10">
        <f>AM52-AN52</f>
        <v/>
      </c>
      <c r="AP52" s="10" t="n">
        <v>11570</v>
      </c>
      <c r="AQ52" s="10" t="n">
        <v>6238.772253882533</v>
      </c>
      <c r="AR52" s="11">
        <f>AP52-AQ52</f>
        <v/>
      </c>
      <c r="AS52" s="9" t="n">
        <v>0</v>
      </c>
      <c r="AT52" s="10" t="n">
        <v>10</v>
      </c>
      <c r="AU52" s="10" t="n">
        <v>4</v>
      </c>
      <c r="AV52" s="10" t="n">
        <v>0</v>
      </c>
      <c r="AW52" s="10" t="n">
        <v>14</v>
      </c>
      <c r="AX52" s="10" t="n">
        <v>6.913150749128192</v>
      </c>
      <c r="AY52" s="10">
        <f>AW52-AX52</f>
        <v/>
      </c>
      <c r="AZ52" s="10" t="n">
        <v>6717.5</v>
      </c>
      <c r="BA52" s="10" t="n">
        <v>4254.27860367893</v>
      </c>
      <c r="BB52" s="11">
        <f>AZ52-BA52</f>
        <v/>
      </c>
      <c r="BD52" s="10">
        <f>SUM(J52,T52,AD52,AN52,AX52)</f>
        <v/>
      </c>
      <c r="BE52" s="10">
        <f>SUM(I52,S52,AC52,AM52,AW52)</f>
        <v/>
      </c>
      <c r="BF52" s="10">
        <f>BE52-BD52</f>
        <v/>
      </c>
      <c r="BG52" s="10">
        <f>SUM(M52,W52,AG52,AQ52,BA52)</f>
        <v/>
      </c>
      <c r="BH52" s="10">
        <f>SUM(L52,V52,AF52,AP52,AZ52)</f>
        <v/>
      </c>
      <c r="BI52" s="10">
        <f>BH52-BG52</f>
        <v/>
      </c>
      <c r="BJ52" s="10">
        <f>IFERROR(BH52/30*30,0)</f>
        <v/>
      </c>
    </row>
    <row r="53">
      <c r="A53" s="7" t="n"/>
      <c r="B53" s="7" t="n"/>
      <c r="C53" s="7" t="n"/>
      <c r="D53" s="7" t="inlineStr">
        <is>
          <t>Итого БОЕВЫЕ ИСКУССТВА</t>
        </is>
      </c>
      <c r="E53" s="12">
        <f>SUM(E50:E52)</f>
        <v/>
      </c>
      <c r="F53" s="13">
        <f>SUM(F50:F52)</f>
        <v/>
      </c>
      <c r="G53" s="13">
        <f>SUM(G50:G52)</f>
        <v/>
      </c>
      <c r="H53" s="13">
        <f>SUM(H50:H52)</f>
        <v/>
      </c>
      <c r="I53" s="13">
        <f>SUM(I50:I52)</f>
        <v/>
      </c>
      <c r="J53" s="13">
        <f>SUM(J50:J52)</f>
        <v/>
      </c>
      <c r="K53" s="13">
        <f>SUM(K50:K52)</f>
        <v/>
      </c>
      <c r="L53" s="13">
        <f>SUM(L50:L52)</f>
        <v/>
      </c>
      <c r="M53" s="13">
        <f>SUM(M50:M52)</f>
        <v/>
      </c>
      <c r="N53" s="14">
        <f>SUM(N50:N52)</f>
        <v/>
      </c>
      <c r="O53" s="12">
        <f>SUM(O50:O52)</f>
        <v/>
      </c>
      <c r="P53" s="13">
        <f>SUM(P50:P52)</f>
        <v/>
      </c>
      <c r="Q53" s="13">
        <f>SUM(Q50:Q52)</f>
        <v/>
      </c>
      <c r="R53" s="13">
        <f>SUM(R50:R52)</f>
        <v/>
      </c>
      <c r="S53" s="13">
        <f>SUM(S50:S52)</f>
        <v/>
      </c>
      <c r="T53" s="13">
        <f>SUM(T50:T52)</f>
        <v/>
      </c>
      <c r="U53" s="13">
        <f>SUM(U50:U52)</f>
        <v/>
      </c>
      <c r="V53" s="13">
        <f>SUM(V50:V52)</f>
        <v/>
      </c>
      <c r="W53" s="13">
        <f>SUM(W50:W52)</f>
        <v/>
      </c>
      <c r="X53" s="14">
        <f>SUM(X50:X52)</f>
        <v/>
      </c>
      <c r="Y53" s="12">
        <f>SUM(Y50:Y52)</f>
        <v/>
      </c>
      <c r="Z53" s="13">
        <f>SUM(Z50:Z52)</f>
        <v/>
      </c>
      <c r="AA53" s="13">
        <f>SUM(AA50:AA52)</f>
        <v/>
      </c>
      <c r="AB53" s="13">
        <f>SUM(AB50:AB52)</f>
        <v/>
      </c>
      <c r="AC53" s="13">
        <f>SUM(AC50:AC52)</f>
        <v/>
      </c>
      <c r="AD53" s="13">
        <f>SUM(AD50:AD52)</f>
        <v/>
      </c>
      <c r="AE53" s="13">
        <f>SUM(AE50:AE52)</f>
        <v/>
      </c>
      <c r="AF53" s="13">
        <f>SUM(AF50:AF52)</f>
        <v/>
      </c>
      <c r="AG53" s="13">
        <f>SUM(AG50:AG52)</f>
        <v/>
      </c>
      <c r="AH53" s="14">
        <f>SUM(AH50:AH52)</f>
        <v/>
      </c>
      <c r="AI53" s="12">
        <f>SUM(AI50:AI52)</f>
        <v/>
      </c>
      <c r="AJ53" s="13">
        <f>SUM(AJ50:AJ52)</f>
        <v/>
      </c>
      <c r="AK53" s="13">
        <f>SUM(AK50:AK52)</f>
        <v/>
      </c>
      <c r="AL53" s="13">
        <f>SUM(AL50:AL52)</f>
        <v/>
      </c>
      <c r="AM53" s="13">
        <f>SUM(AM50:AM52)</f>
        <v/>
      </c>
      <c r="AN53" s="13">
        <f>SUM(AN50:AN52)</f>
        <v/>
      </c>
      <c r="AO53" s="13">
        <f>SUM(AO50:AO52)</f>
        <v/>
      </c>
      <c r="AP53" s="13">
        <f>SUM(AP50:AP52)</f>
        <v/>
      </c>
      <c r="AQ53" s="13">
        <f>SUM(AQ50:AQ52)</f>
        <v/>
      </c>
      <c r="AR53" s="14">
        <f>SUM(AR50:AR52)</f>
        <v/>
      </c>
      <c r="AS53" s="12">
        <f>SUM(AS50:AS52)</f>
        <v/>
      </c>
      <c r="AT53" s="13">
        <f>SUM(AT50:AT52)</f>
        <v/>
      </c>
      <c r="AU53" s="13">
        <f>SUM(AU50:AU52)</f>
        <v/>
      </c>
      <c r="AV53" s="13">
        <f>SUM(AV50:AV52)</f>
        <v/>
      </c>
      <c r="AW53" s="13">
        <f>SUM(AW50:AW52)</f>
        <v/>
      </c>
      <c r="AX53" s="13">
        <f>SUM(AX50:AX52)</f>
        <v/>
      </c>
      <c r="AY53" s="13">
        <f>SUM(AY50:AY52)</f>
        <v/>
      </c>
      <c r="AZ53" s="13">
        <f>SUM(AZ50:AZ52)</f>
        <v/>
      </c>
      <c r="BA53" s="13">
        <f>SUM(BA50:BA52)</f>
        <v/>
      </c>
      <c r="BB53" s="14">
        <f>SUM(BB50:BB52)</f>
        <v/>
      </c>
      <c r="BC53" s="7">
        <f>SUM(BC50:BC52)</f>
        <v/>
      </c>
      <c r="BD53" s="13">
        <f>SUM(BD50:BD52)</f>
        <v/>
      </c>
      <c r="BE53" s="13">
        <f>SUM(BE50:BE52)</f>
        <v/>
      </c>
      <c r="BF53" s="13">
        <f>BE53-BD53</f>
        <v/>
      </c>
      <c r="BG53" s="13">
        <f>SUM(BG50:BG52)</f>
        <v/>
      </c>
      <c r="BH53" s="13">
        <f>SUM(BH50:BH52)</f>
        <v/>
      </c>
      <c r="BI53" s="13">
        <f>BH53-BG53</f>
        <v/>
      </c>
      <c r="BJ53" s="13">
        <f>IFERROR(BH53/30*30,0)</f>
        <v/>
      </c>
    </row>
    <row r="55">
      <c r="A55" s="15" t="n"/>
      <c r="B55" s="15" t="n"/>
      <c r="C55" s="15" t="n"/>
      <c r="D55" s="15" t="inlineStr">
        <is>
          <t>Итого</t>
        </is>
      </c>
      <c r="E55" s="16">
        <f>SUM(E14,E37,E47,E53)</f>
        <v/>
      </c>
      <c r="F55" s="17">
        <f>SUM(F14,F37,F47,F53)</f>
        <v/>
      </c>
      <c r="G55" s="17">
        <f>SUM(G14,G37,G47,G53)</f>
        <v/>
      </c>
      <c r="H55" s="17">
        <f>SUM(H14,H37,H47,H53)</f>
        <v/>
      </c>
      <c r="I55" s="17">
        <f>SUM(I14,I37,I47,I53)</f>
        <v/>
      </c>
      <c r="J55" s="17">
        <f>SUM(J14,J37,J47,J53)</f>
        <v/>
      </c>
      <c r="K55" s="17">
        <f>SUM(K14,K37,K47,K53)</f>
        <v/>
      </c>
      <c r="L55" s="17">
        <f>SUM(L14,L37,L47,L53)</f>
        <v/>
      </c>
      <c r="M55" s="17">
        <f>SUM(M14,M37,M47,M53)</f>
        <v/>
      </c>
      <c r="N55" s="18">
        <f>SUM(N14,N37,N47,N53)</f>
        <v/>
      </c>
      <c r="O55" s="16">
        <f>SUM(O14,O37,O47,O53)</f>
        <v/>
      </c>
      <c r="P55" s="17">
        <f>SUM(P14,P37,P47,P53)</f>
        <v/>
      </c>
      <c r="Q55" s="17">
        <f>SUM(Q14,Q37,Q47,Q53)</f>
        <v/>
      </c>
      <c r="R55" s="17">
        <f>SUM(R14,R37,R47,R53)</f>
        <v/>
      </c>
      <c r="S55" s="17">
        <f>SUM(S14,S37,S47,S53)</f>
        <v/>
      </c>
      <c r="T55" s="17">
        <f>SUM(T14,T37,T47,T53)</f>
        <v/>
      </c>
      <c r="U55" s="17">
        <f>SUM(U14,U37,U47,U53)</f>
        <v/>
      </c>
      <c r="V55" s="17">
        <f>SUM(V14,V37,V47,V53)</f>
        <v/>
      </c>
      <c r="W55" s="17">
        <f>SUM(W14,W37,W47,W53)</f>
        <v/>
      </c>
      <c r="X55" s="18">
        <f>SUM(X14,X37,X47,X53)</f>
        <v/>
      </c>
      <c r="Y55" s="16">
        <f>SUM(Y14,Y37,Y47,Y53)</f>
        <v/>
      </c>
      <c r="Z55" s="17">
        <f>SUM(Z14,Z37,Z47,Z53)</f>
        <v/>
      </c>
      <c r="AA55" s="17">
        <f>SUM(AA14,AA37,AA47,AA53)</f>
        <v/>
      </c>
      <c r="AB55" s="17">
        <f>SUM(AB14,AB37,AB47,AB53)</f>
        <v/>
      </c>
      <c r="AC55" s="17">
        <f>SUM(AC14,AC37,AC47,AC53)</f>
        <v/>
      </c>
      <c r="AD55" s="17">
        <f>SUM(AD14,AD37,AD47,AD53)</f>
        <v/>
      </c>
      <c r="AE55" s="17">
        <f>SUM(AE14,AE37,AE47,AE53)</f>
        <v/>
      </c>
      <c r="AF55" s="17">
        <f>SUM(AF14,AF37,AF47,AF53)</f>
        <v/>
      </c>
      <c r="AG55" s="17">
        <f>SUM(AG14,AG37,AG47,AG53)</f>
        <v/>
      </c>
      <c r="AH55" s="18">
        <f>SUM(AH14,AH37,AH47,AH53)</f>
        <v/>
      </c>
      <c r="AI55" s="16">
        <f>SUM(AI14,AI37,AI47,AI53)</f>
        <v/>
      </c>
      <c r="AJ55" s="17">
        <f>SUM(AJ14,AJ37,AJ47,AJ53)</f>
        <v/>
      </c>
      <c r="AK55" s="17">
        <f>SUM(AK14,AK37,AK47,AK53)</f>
        <v/>
      </c>
      <c r="AL55" s="17">
        <f>SUM(AL14,AL37,AL47,AL53)</f>
        <v/>
      </c>
      <c r="AM55" s="17">
        <f>SUM(AM14,AM37,AM47,AM53)</f>
        <v/>
      </c>
      <c r="AN55" s="17">
        <f>SUM(AN14,AN37,AN47,AN53)</f>
        <v/>
      </c>
      <c r="AO55" s="17">
        <f>SUM(AO14,AO37,AO47,AO53)</f>
        <v/>
      </c>
      <c r="AP55" s="17">
        <f>SUM(AP14,AP37,AP47,AP53)</f>
        <v/>
      </c>
      <c r="AQ55" s="17">
        <f>SUM(AQ14,AQ37,AQ47,AQ53)</f>
        <v/>
      </c>
      <c r="AR55" s="18">
        <f>SUM(AR14,AR37,AR47,AR53)</f>
        <v/>
      </c>
      <c r="AS55" s="16">
        <f>SUM(AS14,AS37,AS47,AS53)</f>
        <v/>
      </c>
      <c r="AT55" s="17">
        <f>SUM(AT14,AT37,AT47,AT53)</f>
        <v/>
      </c>
      <c r="AU55" s="17">
        <f>SUM(AU14,AU37,AU47,AU53)</f>
        <v/>
      </c>
      <c r="AV55" s="17">
        <f>SUM(AV14,AV37,AV47,AV53)</f>
        <v/>
      </c>
      <c r="AW55" s="17">
        <f>SUM(AW14,AW37,AW47,AW53)</f>
        <v/>
      </c>
      <c r="AX55" s="17">
        <f>SUM(AX14,AX37,AX47,AX53)</f>
        <v/>
      </c>
      <c r="AY55" s="17">
        <f>SUM(AY14,AY37,AY47,AY53)</f>
        <v/>
      </c>
      <c r="AZ55" s="17">
        <f>SUM(AZ14,AZ37,AZ47,AZ53)</f>
        <v/>
      </c>
      <c r="BA55" s="17">
        <f>SUM(BA14,BA37,BA47,BA53)</f>
        <v/>
      </c>
      <c r="BB55" s="18">
        <f>SUM(BB14,BB37,BB47,BB53)</f>
        <v/>
      </c>
      <c r="BC55" s="16">
        <f>SUM(BC14,BC37,BC47,BC53)</f>
        <v/>
      </c>
      <c r="BD55" s="17">
        <f>SUM(BD14,BD37,BD47,BD53)</f>
        <v/>
      </c>
      <c r="BE55" s="17">
        <f>SUM(BE14,BE37,BE47,BE53)</f>
        <v/>
      </c>
      <c r="BF55" s="17">
        <f>BE55-BD55</f>
        <v/>
      </c>
      <c r="BG55" s="17">
        <f>SUM(BG14,BG37,BG47,BG53)</f>
        <v/>
      </c>
      <c r="BH55" s="17">
        <f>SUM(BH14,BH37,BH47,BH53)</f>
        <v/>
      </c>
      <c r="BI55" s="17">
        <f>BH55-BG55</f>
        <v/>
      </c>
      <c r="BJ55" s="17">
        <f>IFERROR(BH55/30*30,0)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3">
    <cfRule type="dataBar" priority="1">
      <dataBar showValue="1">
        <cfvo type="min"/>
        <cfvo type="max"/>
        <color rgb="00D8B4FE"/>
      </dataBar>
    </cfRule>
  </conditionalFormatting>
  <conditionalFormatting sqref="K17:K36">
    <cfRule type="dataBar" priority="2">
      <dataBar showValue="1">
        <cfvo type="min"/>
        <cfvo type="max"/>
        <color rgb="00D8B4FE"/>
      </dataBar>
    </cfRule>
  </conditionalFormatting>
  <conditionalFormatting sqref="K40:K46">
    <cfRule type="dataBar" priority="3">
      <dataBar showValue="1">
        <cfvo type="min"/>
        <cfvo type="max"/>
        <color rgb="00D8B4FE"/>
      </dataBar>
    </cfRule>
  </conditionalFormatting>
  <conditionalFormatting sqref="K50:K52">
    <cfRule type="dataBar" priority="4">
      <dataBar showValue="1">
        <cfvo type="min"/>
        <cfvo type="max"/>
        <color rgb="00D8B4FE"/>
      </dataBar>
    </cfRule>
  </conditionalFormatting>
  <conditionalFormatting sqref="N6:N13">
    <cfRule type="dataBar" priority="5">
      <dataBar showValue="1">
        <cfvo type="min"/>
        <cfvo type="max"/>
        <color rgb="00D8B4FE"/>
      </dataBar>
    </cfRule>
  </conditionalFormatting>
  <conditionalFormatting sqref="N17:N36">
    <cfRule type="dataBar" priority="6">
      <dataBar showValue="1">
        <cfvo type="min"/>
        <cfvo type="max"/>
        <color rgb="00D8B4FE"/>
      </dataBar>
    </cfRule>
  </conditionalFormatting>
  <conditionalFormatting sqref="N40:N46">
    <cfRule type="dataBar" priority="7">
      <dataBar showValue="1">
        <cfvo type="min"/>
        <cfvo type="max"/>
        <color rgb="00D8B4FE"/>
      </dataBar>
    </cfRule>
  </conditionalFormatting>
  <conditionalFormatting sqref="N50:N52">
    <cfRule type="dataBar" priority="8">
      <dataBar showValue="1">
        <cfvo type="min"/>
        <cfvo type="max"/>
        <color rgb="00D8B4FE"/>
      </dataBar>
    </cfRule>
  </conditionalFormatting>
  <conditionalFormatting sqref="U6:U13">
    <cfRule type="dataBar" priority="9">
      <dataBar showValue="1">
        <cfvo type="min"/>
        <cfvo type="max"/>
        <color rgb="00D8B4FE"/>
      </dataBar>
    </cfRule>
  </conditionalFormatting>
  <conditionalFormatting sqref="U17:U36">
    <cfRule type="dataBar" priority="10">
      <dataBar showValue="1">
        <cfvo type="min"/>
        <cfvo type="max"/>
        <color rgb="00D8B4FE"/>
      </dataBar>
    </cfRule>
  </conditionalFormatting>
  <conditionalFormatting sqref="U40:U46">
    <cfRule type="dataBar" priority="11">
      <dataBar showValue="1">
        <cfvo type="min"/>
        <cfvo type="max"/>
        <color rgb="00D8B4FE"/>
      </dataBar>
    </cfRule>
  </conditionalFormatting>
  <conditionalFormatting sqref="U50:U52">
    <cfRule type="dataBar" priority="12">
      <dataBar showValue="1">
        <cfvo type="min"/>
        <cfvo type="max"/>
        <color rgb="00D8B4FE"/>
      </dataBar>
    </cfRule>
  </conditionalFormatting>
  <conditionalFormatting sqref="X6:X13">
    <cfRule type="dataBar" priority="13">
      <dataBar showValue="1">
        <cfvo type="min"/>
        <cfvo type="max"/>
        <color rgb="00D8B4FE"/>
      </dataBar>
    </cfRule>
  </conditionalFormatting>
  <conditionalFormatting sqref="X17:X36">
    <cfRule type="dataBar" priority="14">
      <dataBar showValue="1">
        <cfvo type="min"/>
        <cfvo type="max"/>
        <color rgb="00D8B4FE"/>
      </dataBar>
    </cfRule>
  </conditionalFormatting>
  <conditionalFormatting sqref="X40:X46">
    <cfRule type="dataBar" priority="15">
      <dataBar showValue="1">
        <cfvo type="min"/>
        <cfvo type="max"/>
        <color rgb="00D8B4FE"/>
      </dataBar>
    </cfRule>
  </conditionalFormatting>
  <conditionalFormatting sqref="X50:X52">
    <cfRule type="dataBar" priority="16">
      <dataBar showValue="1">
        <cfvo type="min"/>
        <cfvo type="max"/>
        <color rgb="00D8B4FE"/>
      </dataBar>
    </cfRule>
  </conditionalFormatting>
  <conditionalFormatting sqref="AE6:AE13">
    <cfRule type="dataBar" priority="17">
      <dataBar showValue="1">
        <cfvo type="min"/>
        <cfvo type="max"/>
        <color rgb="00D8B4FE"/>
      </dataBar>
    </cfRule>
  </conditionalFormatting>
  <conditionalFormatting sqref="AE17:AE36">
    <cfRule type="dataBar" priority="18">
      <dataBar showValue="1">
        <cfvo type="min"/>
        <cfvo type="max"/>
        <color rgb="00D8B4FE"/>
      </dataBar>
    </cfRule>
  </conditionalFormatting>
  <conditionalFormatting sqref="AE40:AE46">
    <cfRule type="dataBar" priority="19">
      <dataBar showValue="1">
        <cfvo type="min"/>
        <cfvo type="max"/>
        <color rgb="00D8B4FE"/>
      </dataBar>
    </cfRule>
  </conditionalFormatting>
  <conditionalFormatting sqref="AE50:AE52">
    <cfRule type="dataBar" priority="20">
      <dataBar showValue="1">
        <cfvo type="min"/>
        <cfvo type="max"/>
        <color rgb="00D8B4FE"/>
      </dataBar>
    </cfRule>
  </conditionalFormatting>
  <conditionalFormatting sqref="AH6:AH13">
    <cfRule type="dataBar" priority="21">
      <dataBar showValue="1">
        <cfvo type="min"/>
        <cfvo type="max"/>
        <color rgb="00D8B4FE"/>
      </dataBar>
    </cfRule>
  </conditionalFormatting>
  <conditionalFormatting sqref="AH17:AH36">
    <cfRule type="dataBar" priority="22">
      <dataBar showValue="1">
        <cfvo type="min"/>
        <cfvo type="max"/>
        <color rgb="00D8B4FE"/>
      </dataBar>
    </cfRule>
  </conditionalFormatting>
  <conditionalFormatting sqref="AH40:AH46">
    <cfRule type="dataBar" priority="23">
      <dataBar showValue="1">
        <cfvo type="min"/>
        <cfvo type="max"/>
        <color rgb="00D8B4FE"/>
      </dataBar>
    </cfRule>
  </conditionalFormatting>
  <conditionalFormatting sqref="AH50:AH52">
    <cfRule type="dataBar" priority="24">
      <dataBar showValue="1">
        <cfvo type="min"/>
        <cfvo type="max"/>
        <color rgb="00D8B4FE"/>
      </dataBar>
    </cfRule>
  </conditionalFormatting>
  <conditionalFormatting sqref="AO6:AO13">
    <cfRule type="dataBar" priority="25">
      <dataBar showValue="1">
        <cfvo type="min"/>
        <cfvo type="max"/>
        <color rgb="00D8B4FE"/>
      </dataBar>
    </cfRule>
  </conditionalFormatting>
  <conditionalFormatting sqref="AO17:AO36">
    <cfRule type="dataBar" priority="26">
      <dataBar showValue="1">
        <cfvo type="min"/>
        <cfvo type="max"/>
        <color rgb="00D8B4FE"/>
      </dataBar>
    </cfRule>
  </conditionalFormatting>
  <conditionalFormatting sqref="AO40:AO46">
    <cfRule type="dataBar" priority="27">
      <dataBar showValue="1">
        <cfvo type="min"/>
        <cfvo type="max"/>
        <color rgb="00D8B4FE"/>
      </dataBar>
    </cfRule>
  </conditionalFormatting>
  <conditionalFormatting sqref="AO50:AO52">
    <cfRule type="dataBar" priority="28">
      <dataBar showValue="1">
        <cfvo type="min"/>
        <cfvo type="max"/>
        <color rgb="00D8B4FE"/>
      </dataBar>
    </cfRule>
  </conditionalFormatting>
  <conditionalFormatting sqref="AR6:AR13">
    <cfRule type="dataBar" priority="29">
      <dataBar showValue="1">
        <cfvo type="min"/>
        <cfvo type="max"/>
        <color rgb="00D8B4FE"/>
      </dataBar>
    </cfRule>
  </conditionalFormatting>
  <conditionalFormatting sqref="AR17:AR36">
    <cfRule type="dataBar" priority="30">
      <dataBar showValue="1">
        <cfvo type="min"/>
        <cfvo type="max"/>
        <color rgb="00D8B4FE"/>
      </dataBar>
    </cfRule>
  </conditionalFormatting>
  <conditionalFormatting sqref="AR40:AR46">
    <cfRule type="dataBar" priority="31">
      <dataBar showValue="1">
        <cfvo type="min"/>
        <cfvo type="max"/>
        <color rgb="00D8B4FE"/>
      </dataBar>
    </cfRule>
  </conditionalFormatting>
  <conditionalFormatting sqref="AR50:AR52">
    <cfRule type="dataBar" priority="32">
      <dataBar showValue="1">
        <cfvo type="min"/>
        <cfvo type="max"/>
        <color rgb="00D8B4FE"/>
      </dataBar>
    </cfRule>
  </conditionalFormatting>
  <conditionalFormatting sqref="AY6:AY13">
    <cfRule type="dataBar" priority="33">
      <dataBar showValue="1">
        <cfvo type="min"/>
        <cfvo type="max"/>
        <color rgb="00D8B4FE"/>
      </dataBar>
    </cfRule>
  </conditionalFormatting>
  <conditionalFormatting sqref="AY17:AY36">
    <cfRule type="dataBar" priority="34">
      <dataBar showValue="1">
        <cfvo type="min"/>
        <cfvo type="max"/>
        <color rgb="00D8B4FE"/>
      </dataBar>
    </cfRule>
  </conditionalFormatting>
  <conditionalFormatting sqref="AY40:AY46">
    <cfRule type="dataBar" priority="35">
      <dataBar showValue="1">
        <cfvo type="min"/>
        <cfvo type="max"/>
        <color rgb="00D8B4FE"/>
      </dataBar>
    </cfRule>
  </conditionalFormatting>
  <conditionalFormatting sqref="AY50:AY52">
    <cfRule type="dataBar" priority="36">
      <dataBar showValue="1">
        <cfvo type="min"/>
        <cfvo type="max"/>
        <color rgb="00D8B4FE"/>
      </dataBar>
    </cfRule>
  </conditionalFormatting>
  <conditionalFormatting sqref="BB6:BB13">
    <cfRule type="dataBar" priority="37">
      <dataBar showValue="1">
        <cfvo type="min"/>
        <cfvo type="max"/>
        <color rgb="00D8B4FE"/>
      </dataBar>
    </cfRule>
  </conditionalFormatting>
  <conditionalFormatting sqref="BB17:BB36">
    <cfRule type="dataBar" priority="38">
      <dataBar showValue="1">
        <cfvo type="min"/>
        <cfvo type="max"/>
        <color rgb="00D8B4FE"/>
      </dataBar>
    </cfRule>
  </conditionalFormatting>
  <conditionalFormatting sqref="BB40:BB46">
    <cfRule type="dataBar" priority="39">
      <dataBar showValue="1">
        <cfvo type="min"/>
        <cfvo type="max"/>
        <color rgb="00D8B4FE"/>
      </dataBar>
    </cfRule>
  </conditionalFormatting>
  <conditionalFormatting sqref="BB50:BB52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01.04.2026 — 30.04.2026</t>
        </is>
      </c>
    </row>
    <row r="3">
      <c r="A3" t="inlineStr">
        <is>
          <t>Дата контроля: 30.04.2026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5219315.149999998</v>
      </c>
    </row>
    <row r="7">
      <c r="A7" s="8" t="inlineStr">
        <is>
          <t>План суммы</t>
        </is>
      </c>
      <c r="B7" s="21" t="n">
        <v>4517200</v>
      </c>
    </row>
    <row r="8">
      <c r="A8" s="8" t="inlineStr">
        <is>
          <t>Выполнение суммы</t>
        </is>
      </c>
      <c r="B8" s="22" t="n">
        <v>1.155431495174001</v>
      </c>
    </row>
    <row r="9">
      <c r="A9" s="8" t="inlineStr">
        <is>
          <t>Факт тренировок</t>
        </is>
      </c>
      <c r="B9" s="21" t="n">
        <v>3486</v>
      </c>
    </row>
    <row r="10">
      <c r="A10" s="8" t="inlineStr">
        <is>
          <t>План тренировок</t>
        </is>
      </c>
      <c r="B10" s="21" t="n">
        <v>3174</v>
      </c>
    </row>
    <row r="11">
      <c r="A11" s="8" t="inlineStr">
        <is>
          <t>Выполнение тренировок</t>
        </is>
      </c>
      <c r="B11" s="22" t="n">
        <v>1.098298676748582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1581</v>
      </c>
      <c r="C17" s="10" t="n">
        <v>1542</v>
      </c>
      <c r="D17" s="23" t="n">
        <v>0.9753320683111955</v>
      </c>
      <c r="E17" s="10" t="n">
        <v>2100000</v>
      </c>
      <c r="F17" s="10" t="n">
        <v>2086199.119999999</v>
      </c>
      <c r="G17" s="23" t="n">
        <v>0.9934281523809519</v>
      </c>
      <c r="H17" s="10" t="n">
        <v>2086199.119999999</v>
      </c>
      <c r="I17" s="10" t="n">
        <v>-13800.88000000082</v>
      </c>
    </row>
    <row r="18">
      <c r="A18" s="8" t="inlineStr">
        <is>
          <t>ТЗ</t>
        </is>
      </c>
      <c r="B18" s="10" t="n">
        <v>1160</v>
      </c>
      <c r="C18" s="10" t="n">
        <v>1434</v>
      </c>
      <c r="D18" s="23" t="n">
        <v>1.236206896551724</v>
      </c>
      <c r="E18" s="10" t="n">
        <v>1968900</v>
      </c>
      <c r="F18" s="10" t="n">
        <v>2584203.099999999</v>
      </c>
      <c r="G18" s="23" t="n">
        <v>1.312511097567169</v>
      </c>
      <c r="H18" s="10" t="n">
        <v>2584203.099999999</v>
      </c>
      <c r="I18" s="10" t="n">
        <v>615303.0999999987</v>
      </c>
    </row>
    <row r="19">
      <c r="A19" s="8" t="inlineStr">
        <is>
          <t>ГП</t>
        </is>
      </c>
      <c r="B19" s="10" t="n">
        <v>372</v>
      </c>
      <c r="C19" s="10" t="n">
        <v>452</v>
      </c>
      <c r="D19" s="23" t="n">
        <v>1.21505376344086</v>
      </c>
      <c r="E19" s="10" t="n">
        <v>400000</v>
      </c>
      <c r="F19" s="10" t="n">
        <v>511929.1799999999</v>
      </c>
      <c r="G19" s="23" t="n">
        <v>1.27982295</v>
      </c>
      <c r="H19" s="10" t="n">
        <v>511929.1799999999</v>
      </c>
      <c r="I19" s="10" t="n">
        <v>111929.1799999999</v>
      </c>
    </row>
    <row r="20">
      <c r="A20" s="8" t="inlineStr">
        <is>
          <t>БИ</t>
        </is>
      </c>
      <c r="B20" s="10" t="n">
        <v>61</v>
      </c>
      <c r="C20" s="10" t="n">
        <v>58</v>
      </c>
      <c r="D20" s="23" t="n">
        <v>0.9508196721311475</v>
      </c>
      <c r="E20" s="10" t="n">
        <v>48300</v>
      </c>
      <c r="F20" s="10" t="n">
        <v>36983.75</v>
      </c>
      <c r="G20" s="23" t="n">
        <v>0.7657091097308488</v>
      </c>
      <c r="H20" s="10" t="n">
        <v>36983.75</v>
      </c>
      <c r="I20" s="10" t="n">
        <v>-11316.25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Федяй Антон Владиславович</t>
        </is>
      </c>
      <c r="C26" s="10" t="n">
        <v>137</v>
      </c>
      <c r="D26" s="10" t="n">
        <v>129</v>
      </c>
      <c r="E26" s="23" t="n">
        <v>0.9416058394160584</v>
      </c>
      <c r="F26" s="10" t="n">
        <v>148100</v>
      </c>
      <c r="G26" s="10" t="n">
        <v>113723.25</v>
      </c>
      <c r="H26" s="23" t="n">
        <v>0.7678814989871708</v>
      </c>
      <c r="I26" s="10" t="n">
        <v>113723.25</v>
      </c>
      <c r="J26" s="10" t="n">
        <v>-34376.75</v>
      </c>
    </row>
    <row r="27">
      <c r="A27" s="8" t="inlineStr">
        <is>
          <t>БАС</t>
        </is>
      </c>
      <c r="B27" s="8" t="inlineStr">
        <is>
          <t>Колос Виктор Андреевич</t>
        </is>
      </c>
      <c r="C27" s="10" t="n">
        <v>757</v>
      </c>
      <c r="D27" s="10" t="n">
        <v>634</v>
      </c>
      <c r="E27" s="23" t="n">
        <v>0.8375165125495376</v>
      </c>
      <c r="F27" s="10" t="n">
        <v>884300</v>
      </c>
      <c r="G27" s="10" t="n">
        <v>763290.7800000001</v>
      </c>
      <c r="H27" s="23" t="n">
        <v>0.8631581816125751</v>
      </c>
      <c r="I27" s="10" t="n">
        <v>763290.7800000001</v>
      </c>
      <c r="J27" s="10" t="n">
        <v>-121009.2199999999</v>
      </c>
    </row>
    <row r="28">
      <c r="A28" s="8" t="inlineStr">
        <is>
          <t>БАС</t>
        </is>
      </c>
      <c r="B28" s="8" t="inlineStr">
        <is>
          <t>Парфенова Ксения Александровна</t>
        </is>
      </c>
      <c r="C28" s="10" t="n">
        <v>109</v>
      </c>
      <c r="D28" s="10" t="n">
        <v>98</v>
      </c>
      <c r="E28" s="23" t="n">
        <v>0.8990825688073395</v>
      </c>
      <c r="F28" s="10" t="n">
        <v>186400</v>
      </c>
      <c r="G28" s="10" t="n">
        <v>163545.65</v>
      </c>
      <c r="H28" s="23" t="n">
        <v>0.8773908261802574</v>
      </c>
      <c r="I28" s="10" t="n">
        <v>163545.65</v>
      </c>
      <c r="J28" s="10" t="n">
        <v>-22854.35000000001</v>
      </c>
    </row>
    <row r="29">
      <c r="A29" s="8" t="inlineStr">
        <is>
          <t>БАС</t>
        </is>
      </c>
      <c r="B29" s="8" t="inlineStr">
        <is>
          <t>Парфенова Олеся Александровна</t>
        </is>
      </c>
      <c r="C29" s="10" t="n">
        <v>170</v>
      </c>
      <c r="D29" s="10" t="n">
        <v>154</v>
      </c>
      <c r="E29" s="23" t="n">
        <v>0.9058823529411765</v>
      </c>
      <c r="F29" s="10" t="n">
        <v>329900</v>
      </c>
      <c r="G29" s="10" t="n">
        <v>296502.48</v>
      </c>
      <c r="H29" s="23" t="n">
        <v>0.8987647165807822</v>
      </c>
      <c r="I29" s="10" t="n">
        <v>296502.48</v>
      </c>
      <c r="J29" s="10" t="n">
        <v>-33397.51999999996</v>
      </c>
    </row>
    <row r="30">
      <c r="A30" s="8" t="inlineStr">
        <is>
          <t>БАС</t>
        </is>
      </c>
      <c r="B30" s="8" t="inlineStr">
        <is>
          <t>Созонов Роман Алексеевич</t>
        </is>
      </c>
      <c r="C30" s="10" t="n">
        <v>106</v>
      </c>
      <c r="D30" s="10" t="n">
        <v>119</v>
      </c>
      <c r="E30" s="23" t="n">
        <v>1.122641509433962</v>
      </c>
      <c r="F30" s="10" t="n">
        <v>120800</v>
      </c>
      <c r="G30" s="10" t="n">
        <v>139751</v>
      </c>
      <c r="H30" s="23" t="n">
        <v>1.156879139072848</v>
      </c>
      <c r="I30" s="10" t="n">
        <v>139751</v>
      </c>
      <c r="J30" s="10" t="n">
        <v>18951</v>
      </c>
    </row>
    <row r="31">
      <c r="A31" s="8" t="inlineStr">
        <is>
          <t>БАС</t>
        </is>
      </c>
      <c r="B31" s="8" t="inlineStr">
        <is>
          <t>Киселевская Яна Александровна</t>
        </is>
      </c>
      <c r="C31" s="10" t="n">
        <v>210</v>
      </c>
      <c r="D31" s="10" t="n">
        <v>272</v>
      </c>
      <c r="E31" s="23" t="n">
        <v>1.295238095238095</v>
      </c>
      <c r="F31" s="10" t="n">
        <v>285400</v>
      </c>
      <c r="G31" s="10" t="n">
        <v>383595.95</v>
      </c>
      <c r="H31" s="23" t="n">
        <v>1.344064295725298</v>
      </c>
      <c r="I31" s="10" t="n">
        <v>383595.95</v>
      </c>
      <c r="J31" s="10" t="n">
        <v>98195.94999999995</v>
      </c>
    </row>
    <row r="32">
      <c r="A32" s="8" t="inlineStr">
        <is>
          <t>БАС</t>
        </is>
      </c>
      <c r="B32" s="8" t="inlineStr">
        <is>
          <t>Якимович Богдан Петрович</t>
        </is>
      </c>
      <c r="C32" s="10" t="n">
        <v>42</v>
      </c>
      <c r="D32" s="10" t="n">
        <v>59</v>
      </c>
      <c r="E32" s="23" t="n">
        <v>1.404761904761905</v>
      </c>
      <c r="F32" s="10" t="n">
        <v>73100</v>
      </c>
      <c r="G32" s="10" t="n">
        <v>110536.84</v>
      </c>
      <c r="H32" s="23" t="n">
        <v>1.512131874145007</v>
      </c>
      <c r="I32" s="10" t="n">
        <v>110536.84</v>
      </c>
      <c r="J32" s="10" t="n">
        <v>37436.84</v>
      </c>
    </row>
    <row r="33">
      <c r="A33" s="8" t="inlineStr">
        <is>
          <t>БАС</t>
        </is>
      </c>
      <c r="B33" s="8" t="inlineStr">
        <is>
          <t>Зайцев Анатолий Викторович</t>
        </is>
      </c>
      <c r="C33" s="10" t="n">
        <v>50</v>
      </c>
      <c r="D33" s="10" t="n">
        <v>77</v>
      </c>
      <c r="E33" s="23" t="n">
        <v>1.54</v>
      </c>
      <c r="F33" s="10" t="n">
        <v>72000</v>
      </c>
      <c r="G33" s="10" t="n">
        <v>115253.17</v>
      </c>
      <c r="H33" s="23" t="n">
        <v>1.600738472222222</v>
      </c>
      <c r="I33" s="10" t="n">
        <v>115253.17</v>
      </c>
      <c r="J33" s="10" t="n">
        <v>43253.17</v>
      </c>
    </row>
    <row r="34">
      <c r="A34" s="8" t="inlineStr">
        <is>
          <t>ТЗ</t>
        </is>
      </c>
      <c r="B34" s="8" t="inlineStr">
        <is>
          <t>Шумилова Наталья Альбертовна</t>
        </is>
      </c>
      <c r="C34" s="10" t="n">
        <v>22</v>
      </c>
      <c r="D34" s="10" t="n">
        <v>11</v>
      </c>
      <c r="E34" s="23" t="n">
        <v>0.5</v>
      </c>
      <c r="F34" s="10" t="n">
        <v>35900</v>
      </c>
      <c r="G34" s="10" t="n">
        <v>19345</v>
      </c>
      <c r="H34" s="23" t="n">
        <v>0.5388579387186629</v>
      </c>
      <c r="I34" s="10" t="n">
        <v>19345</v>
      </c>
      <c r="J34" s="10" t="n">
        <v>-16555</v>
      </c>
    </row>
    <row r="35">
      <c r="A35" s="8" t="inlineStr">
        <is>
          <t>ТЗ</t>
        </is>
      </c>
      <c r="B35" s="8" t="inlineStr">
        <is>
          <t>Журба Михаил Николаевич</t>
        </is>
      </c>
      <c r="C35" s="10" t="n">
        <v>24</v>
      </c>
      <c r="D35" s="10" t="n">
        <v>18</v>
      </c>
      <c r="E35" s="23" t="n">
        <v>0.75</v>
      </c>
      <c r="F35" s="10" t="n">
        <v>38800</v>
      </c>
      <c r="G35" s="10" t="n">
        <v>25287.5</v>
      </c>
      <c r="H35" s="23" t="n">
        <v>0.6517396907216495</v>
      </c>
      <c r="I35" s="10" t="n">
        <v>25287.5</v>
      </c>
      <c r="J35" s="10" t="n">
        <v>-13512.5</v>
      </c>
    </row>
    <row r="36">
      <c r="A36" s="8" t="inlineStr">
        <is>
          <t>ТЗ</t>
        </is>
      </c>
      <c r="B36" s="8" t="inlineStr">
        <is>
          <t>Зеленцова Алёна Витальевна</t>
        </is>
      </c>
      <c r="C36" s="10" t="n">
        <v>55</v>
      </c>
      <c r="D36" s="10" t="n">
        <v>42</v>
      </c>
      <c r="E36" s="23" t="n">
        <v>0.7636363636363637</v>
      </c>
      <c r="F36" s="10" t="n">
        <v>77100</v>
      </c>
      <c r="G36" s="10" t="n">
        <v>63995.5</v>
      </c>
      <c r="H36" s="23" t="n">
        <v>0.8300324254215304</v>
      </c>
      <c r="I36" s="10" t="n">
        <v>63995.5</v>
      </c>
      <c r="J36" s="10" t="n">
        <v>-13104.5</v>
      </c>
    </row>
    <row r="37">
      <c r="A37" s="8" t="inlineStr">
        <is>
          <t>ТЗ</t>
        </is>
      </c>
      <c r="B37" s="8" t="inlineStr">
        <is>
          <t>Грищенко Андрей Сергеевич</t>
        </is>
      </c>
      <c r="C37" s="10" t="n">
        <v>122</v>
      </c>
      <c r="D37" s="10" t="n">
        <v>115</v>
      </c>
      <c r="E37" s="23" t="n">
        <v>0.9426229508196722</v>
      </c>
      <c r="F37" s="10" t="n">
        <v>181800</v>
      </c>
      <c r="G37" s="10" t="n">
        <v>167327</v>
      </c>
      <c r="H37" s="23" t="n">
        <v>0.9203905390539054</v>
      </c>
      <c r="I37" s="10" t="n">
        <v>167327</v>
      </c>
      <c r="J37" s="10" t="n">
        <v>-14473</v>
      </c>
    </row>
    <row r="38">
      <c r="A38" s="8" t="inlineStr">
        <is>
          <t>ТЗ</t>
        </is>
      </c>
      <c r="B38" s="8" t="inlineStr">
        <is>
          <t>Шуваев Данил Александрович</t>
        </is>
      </c>
      <c r="C38" s="10" t="n">
        <v>157</v>
      </c>
      <c r="D38" s="10" t="n">
        <v>153</v>
      </c>
      <c r="E38" s="23" t="n">
        <v>0.9745222929936306</v>
      </c>
      <c r="F38" s="10" t="n">
        <v>265100</v>
      </c>
      <c r="G38" s="10" t="n">
        <v>274606.09</v>
      </c>
      <c r="H38" s="23" t="n">
        <v>1.035858506224066</v>
      </c>
      <c r="I38" s="10" t="n">
        <v>274606.09</v>
      </c>
      <c r="J38" s="10" t="n">
        <v>9506.090000000026</v>
      </c>
    </row>
    <row r="39">
      <c r="A39" s="8" t="inlineStr">
        <is>
          <t>ТЗ</t>
        </is>
      </c>
      <c r="B39" s="8" t="inlineStr">
        <is>
          <t>Бажев Михаил Валерьевич</t>
        </is>
      </c>
      <c r="C39" s="10" t="n">
        <v>114</v>
      </c>
      <c r="D39" s="10" t="n">
        <v>110</v>
      </c>
      <c r="E39" s="23" t="n">
        <v>0.9649122807017544</v>
      </c>
      <c r="F39" s="10" t="n">
        <v>209800</v>
      </c>
      <c r="G39" s="10" t="n">
        <v>218832.41</v>
      </c>
      <c r="H39" s="23" t="n">
        <v>1.043052478551001</v>
      </c>
      <c r="I39" s="10" t="n">
        <v>218832.41</v>
      </c>
      <c r="J39" s="10" t="n">
        <v>9032.409999999974</v>
      </c>
    </row>
    <row r="40">
      <c r="A40" s="8" t="inlineStr">
        <is>
          <t>ТЗ</t>
        </is>
      </c>
      <c r="B40" s="8" t="inlineStr">
        <is>
          <t>Акберов Эльнур Акрем Оглы</t>
        </is>
      </c>
      <c r="C40" s="10" t="n">
        <v>27</v>
      </c>
      <c r="D40" s="10" t="n">
        <v>30</v>
      </c>
      <c r="E40" s="23" t="n">
        <v>1.111111111111111</v>
      </c>
      <c r="F40" s="10" t="n">
        <v>42800</v>
      </c>
      <c r="G40" s="10" t="n">
        <v>46246.50999999999</v>
      </c>
      <c r="H40" s="23" t="n">
        <v>1.080525934579439</v>
      </c>
      <c r="I40" s="10" t="n">
        <v>46246.50999999999</v>
      </c>
      <c r="J40" s="10" t="n">
        <v>3446.509999999995</v>
      </c>
    </row>
    <row r="41">
      <c r="A41" s="8" t="inlineStr">
        <is>
          <t>ТЗ</t>
        </is>
      </c>
      <c r="B41" s="8" t="inlineStr">
        <is>
          <t>Мясик Елизавета Сергеевна</t>
        </is>
      </c>
      <c r="C41" s="10" t="n">
        <v>114</v>
      </c>
      <c r="D41" s="10" t="n">
        <v>115</v>
      </c>
      <c r="E41" s="23" t="n">
        <v>1.008771929824561</v>
      </c>
      <c r="F41" s="10" t="n">
        <v>195100</v>
      </c>
      <c r="G41" s="10" t="n">
        <v>232141</v>
      </c>
      <c r="H41" s="23" t="n">
        <v>1.189856483854434</v>
      </c>
      <c r="I41" s="10" t="n">
        <v>232141</v>
      </c>
      <c r="J41" s="10" t="n">
        <v>37041</v>
      </c>
    </row>
    <row r="42">
      <c r="A42" s="8" t="inlineStr">
        <is>
          <t>ТЗ</t>
        </is>
      </c>
      <c r="B42" s="8" t="inlineStr">
        <is>
          <t>Егиазарян Эльмира Яновна</t>
        </is>
      </c>
      <c r="C42" s="10" t="n">
        <v>87</v>
      </c>
      <c r="D42" s="10" t="n">
        <v>118</v>
      </c>
      <c r="E42" s="23" t="n">
        <v>1.35632183908046</v>
      </c>
      <c r="F42" s="10" t="n">
        <v>211400</v>
      </c>
      <c r="G42" s="10" t="n">
        <v>259789.25</v>
      </c>
      <c r="H42" s="23" t="n">
        <v>1.228899006622516</v>
      </c>
      <c r="I42" s="10" t="n">
        <v>259789.25</v>
      </c>
      <c r="J42" s="10" t="n">
        <v>48389.25</v>
      </c>
    </row>
    <row r="43">
      <c r="A43" s="8" t="inlineStr">
        <is>
          <t>ТЗ</t>
        </is>
      </c>
      <c r="B43" s="8" t="inlineStr">
        <is>
          <t>Краснобородикова Анастасия Иорданова</t>
        </is>
      </c>
      <c r="C43" s="10" t="n">
        <v>31</v>
      </c>
      <c r="D43" s="10" t="n">
        <v>37</v>
      </c>
      <c r="E43" s="23" t="n">
        <v>1.193548387096774</v>
      </c>
      <c r="F43" s="10" t="n">
        <v>38000</v>
      </c>
      <c r="G43" s="10" t="n">
        <v>49480</v>
      </c>
      <c r="H43" s="23" t="n">
        <v>1.302105263157895</v>
      </c>
      <c r="I43" s="10" t="n">
        <v>49480</v>
      </c>
      <c r="J43" s="10" t="n">
        <v>11480</v>
      </c>
    </row>
    <row r="44">
      <c r="A44" s="8" t="inlineStr">
        <is>
          <t>ТЗ</t>
        </is>
      </c>
      <c r="B44" s="8" t="inlineStr">
        <is>
          <t>Бакшеева Аделия Фаилевна</t>
        </is>
      </c>
      <c r="C44" s="10" t="n">
        <v>24</v>
      </c>
      <c r="D44" s="10" t="n">
        <v>30</v>
      </c>
      <c r="E44" s="23" t="n">
        <v>1.25</v>
      </c>
      <c r="F44" s="10" t="n">
        <v>31300</v>
      </c>
      <c r="G44" s="10" t="n">
        <v>41177</v>
      </c>
      <c r="H44" s="23" t="n">
        <v>1.31555910543131</v>
      </c>
      <c r="I44" s="10" t="n">
        <v>41177</v>
      </c>
      <c r="J44" s="10" t="n">
        <v>9877</v>
      </c>
    </row>
    <row r="45">
      <c r="A45" s="8" t="inlineStr">
        <is>
          <t>ТЗ</t>
        </is>
      </c>
      <c r="B45" s="8" t="inlineStr">
        <is>
          <t>Пузощатова Екатерина Викторовна</t>
        </is>
      </c>
      <c r="C45" s="10" t="n">
        <v>48</v>
      </c>
      <c r="D45" s="10" t="n">
        <v>60</v>
      </c>
      <c r="E45" s="23" t="n">
        <v>1.25</v>
      </c>
      <c r="F45" s="10" t="n">
        <v>75200</v>
      </c>
      <c r="G45" s="10" t="n">
        <v>100838.5</v>
      </c>
      <c r="H45" s="23" t="n">
        <v>1.3409375</v>
      </c>
      <c r="I45" s="10" t="n">
        <v>100838.5</v>
      </c>
      <c r="J45" s="10" t="n">
        <v>25638.5</v>
      </c>
    </row>
    <row r="46">
      <c r="A46" s="8" t="inlineStr">
        <is>
          <t>ТЗ</t>
        </is>
      </c>
      <c r="B46" s="8" t="inlineStr">
        <is>
          <t>Русакова Юлия Андреевна</t>
        </is>
      </c>
      <c r="C46" s="10" t="n">
        <v>63</v>
      </c>
      <c r="D46" s="10" t="n">
        <v>85</v>
      </c>
      <c r="E46" s="23" t="n">
        <v>1.349206349206349</v>
      </c>
      <c r="F46" s="10" t="n">
        <v>108900</v>
      </c>
      <c r="G46" s="10" t="n">
        <v>153738.5</v>
      </c>
      <c r="H46" s="23" t="n">
        <v>1.41174012855831</v>
      </c>
      <c r="I46" s="10" t="n">
        <v>153738.5</v>
      </c>
      <c r="J46" s="10" t="n">
        <v>44838.5</v>
      </c>
    </row>
    <row r="47">
      <c r="A47" s="8" t="inlineStr">
        <is>
          <t>ТЗ</t>
        </is>
      </c>
      <c r="B47" s="8" t="inlineStr">
        <is>
          <t>Исаев Сарван Вугар Оглы</t>
        </is>
      </c>
      <c r="C47" s="10" t="n">
        <v>10</v>
      </c>
      <c r="D47" s="10" t="n">
        <v>14</v>
      </c>
      <c r="E47" s="23" t="n">
        <v>1.4</v>
      </c>
      <c r="F47" s="10" t="n">
        <v>15800</v>
      </c>
      <c r="G47" s="10" t="n">
        <v>23649.68</v>
      </c>
      <c r="H47" s="23" t="n">
        <v>1.496815189873418</v>
      </c>
      <c r="I47" s="10" t="n">
        <v>23649.68</v>
      </c>
      <c r="J47" s="10" t="n">
        <v>7849.68</v>
      </c>
    </row>
    <row r="48">
      <c r="A48" s="8" t="inlineStr">
        <is>
          <t>ТЗ</t>
        </is>
      </c>
      <c r="B48" s="8" t="inlineStr">
        <is>
          <t>Петрова Татьяна Андреевна</t>
        </is>
      </c>
      <c r="C48" s="10" t="n">
        <v>45</v>
      </c>
      <c r="D48" s="10" t="n">
        <v>63</v>
      </c>
      <c r="E48" s="23" t="n">
        <v>1.4</v>
      </c>
      <c r="F48" s="10" t="n">
        <v>73500</v>
      </c>
      <c r="G48" s="10" t="n">
        <v>112075.5</v>
      </c>
      <c r="H48" s="23" t="n">
        <v>1.524836734693878</v>
      </c>
      <c r="I48" s="10" t="n">
        <v>112075.5</v>
      </c>
      <c r="J48" s="10" t="n">
        <v>38575.5</v>
      </c>
    </row>
    <row r="49">
      <c r="A49" s="8" t="inlineStr">
        <is>
          <t>ТЗ</t>
        </is>
      </c>
      <c r="B49" s="8" t="inlineStr">
        <is>
          <t>Стрежнев Сергей Александрович</t>
        </is>
      </c>
      <c r="C49" s="10" t="n">
        <v>60</v>
      </c>
      <c r="D49" s="10" t="n">
        <v>116</v>
      </c>
      <c r="E49" s="23" t="n">
        <v>1.933333333333333</v>
      </c>
      <c r="F49" s="10" t="n">
        <v>134500</v>
      </c>
      <c r="G49" s="10" t="n">
        <v>266134</v>
      </c>
      <c r="H49" s="23" t="n">
        <v>1.978691449814126</v>
      </c>
      <c r="I49" s="10" t="n">
        <v>266134</v>
      </c>
      <c r="J49" s="10" t="n">
        <v>131634</v>
      </c>
    </row>
    <row r="50">
      <c r="A50" s="8" t="inlineStr">
        <is>
          <t>ТЗ</t>
        </is>
      </c>
      <c r="B50" s="8" t="inlineStr">
        <is>
          <t>Карагодин Никита Константинович</t>
        </is>
      </c>
      <c r="C50" s="10" t="n">
        <v>16</v>
      </c>
      <c r="D50" s="10" t="n">
        <v>35</v>
      </c>
      <c r="E50" s="23" t="n">
        <v>2.1875</v>
      </c>
      <c r="F50" s="10" t="n">
        <v>24100</v>
      </c>
      <c r="G50" s="10" t="n">
        <v>50345.5</v>
      </c>
      <c r="H50" s="23" t="n">
        <v>2.08902489626556</v>
      </c>
      <c r="I50" s="10" t="n">
        <v>50345.5</v>
      </c>
      <c r="J50" s="10" t="n">
        <v>26245.5</v>
      </c>
    </row>
    <row r="51">
      <c r="A51" s="8" t="inlineStr">
        <is>
          <t>ТЗ</t>
        </is>
      </c>
      <c r="B51" s="8" t="inlineStr">
        <is>
          <t>Дубровин Евгений Андреевич</t>
        </is>
      </c>
      <c r="C51" s="10" t="n">
        <v>103</v>
      </c>
      <c r="D51" s="10" t="n">
        <v>199</v>
      </c>
      <c r="E51" s="23" t="n">
        <v>1.932038834951456</v>
      </c>
      <c r="F51" s="10" t="n">
        <v>184400</v>
      </c>
      <c r="G51" s="10" t="n">
        <v>391706.66</v>
      </c>
      <c r="H51" s="23" t="n">
        <v>2.124222668112798</v>
      </c>
      <c r="I51" s="10" t="n">
        <v>391706.66</v>
      </c>
      <c r="J51" s="10" t="n">
        <v>207306.66</v>
      </c>
    </row>
    <row r="52">
      <c r="A52" s="8" t="inlineStr">
        <is>
          <t>ТЗ</t>
        </is>
      </c>
      <c r="B52" s="8" t="inlineStr">
        <is>
          <t>Панкрац Наталья Владимировна</t>
        </is>
      </c>
      <c r="C52" s="10" t="n">
        <v>20</v>
      </c>
      <c r="D52" s="10" t="n">
        <v>38</v>
      </c>
      <c r="E52" s="23" t="n">
        <v>1.9</v>
      </c>
      <c r="F52" s="10" t="n">
        <v>15300</v>
      </c>
      <c r="G52" s="10" t="n">
        <v>50157.5</v>
      </c>
      <c r="H52" s="23" t="n">
        <v>3.278267973856209</v>
      </c>
      <c r="I52" s="10" t="n">
        <v>50157.5</v>
      </c>
      <c r="J52" s="10" t="n">
        <v>34857.5</v>
      </c>
    </row>
    <row r="53">
      <c r="A53" s="8" t="inlineStr">
        <is>
          <t>ТЗ</t>
        </is>
      </c>
      <c r="B53" s="8" t="inlineStr">
        <is>
          <t>Николаева Татьяна Владимировна</t>
        </is>
      </c>
      <c r="C53" s="10" t="n">
        <v>18</v>
      </c>
      <c r="D53" s="10" t="n">
        <v>45</v>
      </c>
      <c r="E53" s="23" t="n">
        <v>2.5</v>
      </c>
      <c r="F53" s="10" t="n">
        <v>10100</v>
      </c>
      <c r="G53" s="10" t="n">
        <v>37330</v>
      </c>
      <c r="H53" s="23" t="n">
        <v>3.696039603960396</v>
      </c>
      <c r="I53" s="10" t="n">
        <v>37330</v>
      </c>
      <c r="J53" s="10" t="n">
        <v>27230</v>
      </c>
    </row>
    <row r="54">
      <c r="A54" s="8" t="inlineStr">
        <is>
          <t>ГП</t>
        </is>
      </c>
      <c r="B54" s="8" t="inlineStr">
        <is>
          <t>Володина Ирина Анатольевна</t>
        </is>
      </c>
      <c r="C54" s="10" t="n">
        <v>17</v>
      </c>
      <c r="D54" s="10" t="n">
        <v>11</v>
      </c>
      <c r="E54" s="23" t="n">
        <v>0.6470588235294118</v>
      </c>
      <c r="F54" s="10" t="n">
        <v>11400</v>
      </c>
      <c r="G54" s="10" t="n">
        <v>8872</v>
      </c>
      <c r="H54" s="23" t="n">
        <v>0.7782456140350877</v>
      </c>
      <c r="I54" s="10" t="n">
        <v>8872</v>
      </c>
      <c r="J54" s="10" t="n">
        <v>-2528</v>
      </c>
    </row>
    <row r="55">
      <c r="A55" s="8" t="inlineStr">
        <is>
          <t>ГП</t>
        </is>
      </c>
      <c r="B55" s="8" t="inlineStr">
        <is>
          <t>Мирошниченко Анастасия Константиновна</t>
        </is>
      </c>
      <c r="C55" s="10" t="n">
        <v>35</v>
      </c>
      <c r="D55" s="10" t="n">
        <v>38</v>
      </c>
      <c r="E55" s="23" t="n">
        <v>1.085714285714286</v>
      </c>
      <c r="F55" s="10" t="n">
        <v>41900</v>
      </c>
      <c r="G55" s="10" t="n">
        <v>44467.5</v>
      </c>
      <c r="H55" s="23" t="n">
        <v>1.061276849642005</v>
      </c>
      <c r="I55" s="10" t="n">
        <v>44467.5</v>
      </c>
      <c r="J55" s="10" t="n">
        <v>2567.5</v>
      </c>
    </row>
    <row r="56">
      <c r="A56" s="8" t="inlineStr">
        <is>
          <t>ГП</t>
        </is>
      </c>
      <c r="B56" s="8" t="inlineStr">
        <is>
          <t>Блинова Мария Александровна</t>
        </is>
      </c>
      <c r="C56" s="10" t="n">
        <v>147</v>
      </c>
      <c r="D56" s="10" t="n">
        <v>166</v>
      </c>
      <c r="E56" s="23" t="n">
        <v>1.129251700680272</v>
      </c>
      <c r="F56" s="10" t="n">
        <v>126700</v>
      </c>
      <c r="G56" s="10" t="n">
        <v>142296</v>
      </c>
      <c r="H56" s="23" t="n">
        <v>1.123093922651934</v>
      </c>
      <c r="I56" s="10" t="n">
        <v>142296</v>
      </c>
      <c r="J56" s="10" t="n">
        <v>15596</v>
      </c>
    </row>
    <row r="57">
      <c r="A57" s="8" t="inlineStr">
        <is>
          <t>ГП</t>
        </is>
      </c>
      <c r="B57" s="8" t="inlineStr">
        <is>
          <t>Сабирова Дина Юрьевна</t>
        </is>
      </c>
      <c r="C57" s="10" t="n">
        <v>23</v>
      </c>
      <c r="D57" s="10" t="n">
        <v>25</v>
      </c>
      <c r="E57" s="23" t="n">
        <v>1.08695652173913</v>
      </c>
      <c r="F57" s="10" t="n">
        <v>27200</v>
      </c>
      <c r="G57" s="10" t="n">
        <v>36603.5</v>
      </c>
      <c r="H57" s="23" t="n">
        <v>1.345716911764706</v>
      </c>
      <c r="I57" s="10" t="n">
        <v>36603.5</v>
      </c>
      <c r="J57" s="10" t="n">
        <v>9403.5</v>
      </c>
    </row>
    <row r="58">
      <c r="A58" s="8" t="inlineStr">
        <is>
          <t>ГП</t>
        </is>
      </c>
      <c r="B58" s="8" t="inlineStr">
        <is>
          <t>Ямова Жанна Николаевна</t>
        </is>
      </c>
      <c r="C58" s="10" t="n">
        <v>101</v>
      </c>
      <c r="D58" s="10" t="n">
        <v>130</v>
      </c>
      <c r="E58" s="23" t="n">
        <v>1.287128712871287</v>
      </c>
      <c r="F58" s="10" t="n">
        <v>134900</v>
      </c>
      <c r="G58" s="10" t="n">
        <v>185257.68</v>
      </c>
      <c r="H58" s="23" t="n">
        <v>1.373296367679763</v>
      </c>
      <c r="I58" s="10" t="n">
        <v>185257.68</v>
      </c>
      <c r="J58" s="10" t="n">
        <v>50357.68000000002</v>
      </c>
    </row>
    <row r="59">
      <c r="A59" s="8" t="inlineStr">
        <is>
          <t>ГП</t>
        </is>
      </c>
      <c r="B59" s="8" t="inlineStr">
        <is>
          <t>Мусиенко Любовь Петровна</t>
        </is>
      </c>
      <c r="C59" s="10" t="n">
        <v>3</v>
      </c>
      <c r="D59" s="10" t="n">
        <v>5</v>
      </c>
      <c r="E59" s="23" t="n">
        <v>1.666666666666667</v>
      </c>
      <c r="F59" s="10" t="n">
        <v>2100</v>
      </c>
      <c r="G59" s="10" t="n">
        <v>3320</v>
      </c>
      <c r="H59" s="23" t="n">
        <v>1.580952380952381</v>
      </c>
      <c r="I59" s="10" t="n">
        <v>3320</v>
      </c>
      <c r="J59" s="10" t="n">
        <v>1220</v>
      </c>
    </row>
    <row r="60">
      <c r="A60" s="8" t="inlineStr">
        <is>
          <t>ГП</t>
        </is>
      </c>
      <c r="B60" s="8" t="inlineStr">
        <is>
          <t>Шахова Юлия Александровна</t>
        </is>
      </c>
      <c r="C60" s="10" t="n">
        <v>46</v>
      </c>
      <c r="D60" s="10" t="n">
        <v>77</v>
      </c>
      <c r="E60" s="23" t="n">
        <v>1.673913043478261</v>
      </c>
      <c r="F60" s="10" t="n">
        <v>55800</v>
      </c>
      <c r="G60" s="10" t="n">
        <v>91112.5</v>
      </c>
      <c r="H60" s="23" t="n">
        <v>1.632840501792115</v>
      </c>
      <c r="I60" s="10" t="n">
        <v>91112.5</v>
      </c>
      <c r="J60" s="10" t="n">
        <v>35312.5</v>
      </c>
    </row>
    <row r="61">
      <c r="A61" s="8" t="inlineStr">
        <is>
          <t>БИ</t>
        </is>
      </c>
      <c r="B61" s="8" t="inlineStr">
        <is>
          <t>Кадыров Вадим Камильевич</t>
        </is>
      </c>
      <c r="C61" s="10" t="n">
        <v>0</v>
      </c>
      <c r="D61" s="10" t="n">
        <v>1</v>
      </c>
      <c r="E61" s="23" t="n">
        <v>0</v>
      </c>
      <c r="F61" s="10" t="n">
        <v>0</v>
      </c>
      <c r="G61" s="10" t="n">
        <v>1487.5</v>
      </c>
      <c r="H61" s="23" t="n">
        <v>0</v>
      </c>
      <c r="I61" s="10" t="n">
        <v>1487.5</v>
      </c>
      <c r="J61" s="10" t="n">
        <v>1487.5</v>
      </c>
    </row>
    <row r="62">
      <c r="A62" s="8" t="inlineStr">
        <is>
          <t>БИ</t>
        </is>
      </c>
      <c r="B62" s="8" t="inlineStr">
        <is>
          <t>Кармушев Ростислав Николаевич</t>
        </is>
      </c>
      <c r="C62" s="10" t="n">
        <v>17</v>
      </c>
      <c r="D62" s="10" t="n">
        <v>3</v>
      </c>
      <c r="E62" s="23" t="n">
        <v>0.1764705882352941</v>
      </c>
      <c r="F62" s="10" t="n">
        <v>21200</v>
      </c>
      <c r="G62" s="10" t="n">
        <v>3780</v>
      </c>
      <c r="H62" s="23" t="n">
        <v>0.1783018867924528</v>
      </c>
      <c r="I62" s="10" t="n">
        <v>3780</v>
      </c>
      <c r="J62" s="10" t="n">
        <v>-17420</v>
      </c>
    </row>
    <row r="63">
      <c r="A63" s="8" t="inlineStr">
        <is>
          <t>БИ</t>
        </is>
      </c>
      <c r="B63" s="8" t="inlineStr">
        <is>
          <t>Ширгаков Эдуард Фликсович</t>
        </is>
      </c>
      <c r="C63" s="10" t="n">
        <v>44</v>
      </c>
      <c r="D63" s="10" t="n">
        <v>54</v>
      </c>
      <c r="E63" s="23" t="n">
        <v>1.227272727272727</v>
      </c>
      <c r="F63" s="10" t="n">
        <v>27100</v>
      </c>
      <c r="G63" s="10" t="n">
        <v>31716.25</v>
      </c>
      <c r="H63" s="23" t="n">
        <v>1.170341328413284</v>
      </c>
      <c r="I63" s="10" t="n">
        <v>31716.25</v>
      </c>
      <c r="J63" s="10" t="n">
        <v>4616.25</v>
      </c>
    </row>
    <row r="67">
      <c r="A67" s="2" t="inlineStr">
        <is>
          <t>Дорожная карта по дням</t>
        </is>
      </c>
    </row>
    <row r="68">
      <c r="A68" s="20" t="inlineStr">
        <is>
          <t>День</t>
        </is>
      </c>
      <c r="B68" s="20" t="inlineStr">
        <is>
          <t>Дата</t>
        </is>
      </c>
      <c r="C68" s="20" t="inlineStr">
        <is>
          <t>План ₽ накоп.</t>
        </is>
      </c>
      <c r="D68" s="20" t="inlineStr">
        <is>
          <t>Факт ₽ день</t>
        </is>
      </c>
      <c r="E68" s="20" t="inlineStr">
        <is>
          <t>Факт ₽ накоп.</t>
        </is>
      </c>
      <c r="F68" s="20" t="inlineStr">
        <is>
          <t>% ₽</t>
        </is>
      </c>
      <c r="G68" s="20" t="inlineStr">
        <is>
          <t>План трен. накоп.</t>
        </is>
      </c>
      <c r="H68" s="20" t="inlineStr">
        <is>
          <t>Факт трен. день</t>
        </is>
      </c>
      <c r="I68" s="20" t="inlineStr">
        <is>
          <t>Факт трен. накоп.</t>
        </is>
      </c>
      <c r="J68" s="20" t="inlineStr">
        <is>
          <t>% трен.</t>
        </is>
      </c>
    </row>
    <row r="69">
      <c r="A69" s="8" t="n">
        <v>1</v>
      </c>
      <c r="B69" s="8" t="inlineStr">
        <is>
          <t>01.04.2026</t>
        </is>
      </c>
      <c r="C69" s="10" t="n">
        <v>199561.5628522048</v>
      </c>
      <c r="D69" s="10" t="n">
        <v>204094.03</v>
      </c>
      <c r="E69" s="10" t="n">
        <v>204094.03</v>
      </c>
      <c r="F69" s="23" t="n">
        <v>1.022712124935361</v>
      </c>
      <c r="G69" s="10" t="n">
        <v>138.2453722209205</v>
      </c>
      <c r="H69" s="10" t="n">
        <v>127</v>
      </c>
      <c r="I69" s="10" t="n">
        <v>127</v>
      </c>
      <c r="J69" s="23" t="n">
        <v>0.9186564292152216</v>
      </c>
    </row>
    <row r="70">
      <c r="A70" s="8" t="n">
        <v>2</v>
      </c>
      <c r="B70" s="8" t="inlineStr">
        <is>
          <t>02.04.2026</t>
        </is>
      </c>
      <c r="C70" s="10" t="n">
        <v>357527.3763486076</v>
      </c>
      <c r="D70" s="10" t="n">
        <v>186176.96</v>
      </c>
      <c r="E70" s="10" t="n">
        <v>390270.99</v>
      </c>
      <c r="F70" s="23" t="n">
        <v>1.091583514487198</v>
      </c>
      <c r="G70" s="10" t="n">
        <v>255.2727047180604</v>
      </c>
      <c r="H70" s="10" t="n">
        <v>122</v>
      </c>
      <c r="I70" s="10" t="n">
        <v>249</v>
      </c>
      <c r="J70" s="23" t="n">
        <v>0.9754274366114136</v>
      </c>
    </row>
    <row r="71">
      <c r="A71" s="8" t="n">
        <v>3</v>
      </c>
      <c r="B71" s="8" t="inlineStr">
        <is>
          <t>03.04.2026</t>
        </is>
      </c>
      <c r="C71" s="10" t="n">
        <v>550812.0031942186</v>
      </c>
      <c r="D71" s="10" t="n">
        <v>154552.88</v>
      </c>
      <c r="E71" s="10" t="n">
        <v>544823.8700000001</v>
      </c>
      <c r="F71" s="23" t="n">
        <v>0.9891285353995689</v>
      </c>
      <c r="G71" s="10" t="n">
        <v>389.3619660652507</v>
      </c>
      <c r="H71" s="10" t="n">
        <v>92</v>
      </c>
      <c r="I71" s="10" t="n">
        <v>341</v>
      </c>
      <c r="J71" s="23" t="n">
        <v>0.8757917560516272</v>
      </c>
    </row>
    <row r="72">
      <c r="A72" s="8" t="n">
        <v>4</v>
      </c>
      <c r="B72" s="8" t="inlineStr">
        <is>
          <t>04.04.2026</t>
        </is>
      </c>
      <c r="C72" s="10" t="n">
        <v>643371.6243054322</v>
      </c>
      <c r="D72" s="10" t="n">
        <v>94894.89</v>
      </c>
      <c r="E72" s="10" t="n">
        <v>639718.7600000001</v>
      </c>
      <c r="F72" s="23" t="n">
        <v>0.9943223105162967</v>
      </c>
      <c r="G72" s="10" t="n">
        <v>452.1411145263333</v>
      </c>
      <c r="H72" s="10" t="n">
        <v>67</v>
      </c>
      <c r="I72" s="10" t="n">
        <v>408</v>
      </c>
      <c r="J72" s="23" t="n">
        <v>0.9023731461082103</v>
      </c>
    </row>
    <row r="73">
      <c r="A73" s="8" t="n">
        <v>5</v>
      </c>
      <c r="B73" s="8" t="inlineStr">
        <is>
          <t>05.04.2026</t>
        </is>
      </c>
      <c r="C73" s="10" t="n">
        <v>688315.3732747959</v>
      </c>
      <c r="D73" s="10" t="n">
        <v>34096.75</v>
      </c>
      <c r="E73" s="10" t="n">
        <v>673815.5100000001</v>
      </c>
      <c r="F73" s="23" t="n">
        <v>0.9789342736806679</v>
      </c>
      <c r="G73" s="10" t="n">
        <v>486.2649722264339</v>
      </c>
      <c r="H73" s="10" t="n">
        <v>26</v>
      </c>
      <c r="I73" s="10" t="n">
        <v>434</v>
      </c>
      <c r="J73" s="23" t="n">
        <v>0.8925175054515416</v>
      </c>
    </row>
    <row r="74">
      <c r="A74" s="8" t="n">
        <v>6</v>
      </c>
      <c r="B74" s="8" t="inlineStr">
        <is>
          <t>06.04.2026</t>
        </is>
      </c>
      <c r="C74" s="10" t="n">
        <v>878841.1865221238</v>
      </c>
      <c r="D74" s="10" t="n">
        <v>237277.06</v>
      </c>
      <c r="E74" s="10" t="n">
        <v>911092.5700000001</v>
      </c>
      <c r="F74" s="23" t="n">
        <v>1.036697624067331</v>
      </c>
      <c r="G74" s="10" t="n">
        <v>614.1856900662983</v>
      </c>
      <c r="H74" s="10" t="n">
        <v>156</v>
      </c>
      <c r="I74" s="10" t="n">
        <v>590</v>
      </c>
      <c r="J74" s="23" t="n">
        <v>0.9606215344032395</v>
      </c>
    </row>
    <row r="75">
      <c r="A75" s="8" t="n">
        <v>7</v>
      </c>
      <c r="B75" s="8" t="inlineStr">
        <is>
          <t>07.04.2026</t>
        </is>
      </c>
      <c r="C75" s="10" t="n">
        <v>1039918.155912848</v>
      </c>
      <c r="D75" s="10" t="n">
        <v>208903.63</v>
      </c>
      <c r="E75" s="10" t="n">
        <v>1119996.2</v>
      </c>
      <c r="F75" s="23" t="n">
        <v>1.07700417925376</v>
      </c>
      <c r="G75" s="10" t="n">
        <v>729.6818238204851</v>
      </c>
      <c r="H75" s="10" t="n">
        <v>145</v>
      </c>
      <c r="I75" s="10" t="n">
        <v>735</v>
      </c>
      <c r="J75" s="23" t="n">
        <v>1.007288349532499</v>
      </c>
    </row>
    <row r="76">
      <c r="A76" s="8" t="n">
        <v>8</v>
      </c>
      <c r="B76" s="8" t="inlineStr">
        <is>
          <t>08.04.2026</t>
        </is>
      </c>
      <c r="C76" s="10" t="n">
        <v>1239479.718765053</v>
      </c>
      <c r="D76" s="10" t="n">
        <v>235724.0200000001</v>
      </c>
      <c r="E76" s="10" t="n">
        <v>1355720.22</v>
      </c>
      <c r="F76" s="23" t="n">
        <v>1.093781688780485</v>
      </c>
      <c r="G76" s="10" t="n">
        <v>867.9271960414055</v>
      </c>
      <c r="H76" s="10" t="n">
        <v>157</v>
      </c>
      <c r="I76" s="10" t="n">
        <v>892</v>
      </c>
      <c r="J76" s="23" t="n">
        <v>1.02773597148285</v>
      </c>
    </row>
    <row r="77">
      <c r="A77" s="8" t="n">
        <v>9</v>
      </c>
      <c r="B77" s="8" t="inlineStr">
        <is>
          <t>09.04.2026</t>
        </is>
      </c>
      <c r="C77" s="10" t="n">
        <v>1397445.532261455</v>
      </c>
      <c r="D77" s="10" t="n">
        <v>177782.86</v>
      </c>
      <c r="E77" s="10" t="n">
        <v>1533503.08</v>
      </c>
      <c r="F77" s="23" t="n">
        <v>1.097361610594129</v>
      </c>
      <c r="G77" s="10" t="n">
        <v>984.9545285385454</v>
      </c>
      <c r="H77" s="10" t="n">
        <v>129</v>
      </c>
      <c r="I77" s="10" t="n">
        <v>1021</v>
      </c>
      <c r="J77" s="23" t="n">
        <v>1.036596076688878</v>
      </c>
    </row>
    <row r="78">
      <c r="A78" s="8" t="n">
        <v>10</v>
      </c>
      <c r="B78" s="8" t="inlineStr">
        <is>
          <t>10.04.2026</t>
        </is>
      </c>
      <c r="C78" s="10" t="n">
        <v>1590730.159107066</v>
      </c>
      <c r="D78" s="10" t="n">
        <v>240835.16</v>
      </c>
      <c r="E78" s="10" t="n">
        <v>1774338.24</v>
      </c>
      <c r="F78" s="23" t="n">
        <v>1.115423775579888</v>
      </c>
      <c r="G78" s="10" t="n">
        <v>1119.043789885736</v>
      </c>
      <c r="H78" s="10" t="n">
        <v>157</v>
      </c>
      <c r="I78" s="10" t="n">
        <v>1178</v>
      </c>
      <c r="J78" s="23" t="n">
        <v>1.052684453143951</v>
      </c>
    </row>
    <row r="79">
      <c r="A79" s="8" t="n">
        <v>11</v>
      </c>
      <c r="B79" s="8" t="inlineStr">
        <is>
          <t>11.04.2026</t>
        </is>
      </c>
      <c r="C79" s="10" t="n">
        <v>1683289.78021828</v>
      </c>
      <c r="D79" s="10" t="n">
        <v>102804.16</v>
      </c>
      <c r="E79" s="10" t="n">
        <v>1877142.4</v>
      </c>
      <c r="F79" s="23" t="n">
        <v>1.11516295177446</v>
      </c>
      <c r="G79" s="10" t="n">
        <v>1181.822938346818</v>
      </c>
      <c r="H79" s="10" t="n">
        <v>69</v>
      </c>
      <c r="I79" s="10" t="n">
        <v>1247</v>
      </c>
      <c r="J79" s="23" t="n">
        <v>1.05514959943522</v>
      </c>
    </row>
    <row r="80">
      <c r="A80" s="8" t="n">
        <v>12</v>
      </c>
      <c r="B80" s="8" t="inlineStr">
        <is>
          <t>12.04.2026</t>
        </is>
      </c>
      <c r="C80" s="10" t="n">
        <v>1728233.529187644</v>
      </c>
      <c r="D80" s="10" t="n">
        <v>25874.5</v>
      </c>
      <c r="E80" s="10" t="n">
        <v>1903016.9</v>
      </c>
      <c r="F80" s="23" t="n">
        <v>1.101134116345094</v>
      </c>
      <c r="G80" s="10" t="n">
        <v>1215.946796046919</v>
      </c>
      <c r="H80" s="10" t="n">
        <v>20</v>
      </c>
      <c r="I80" s="10" t="n">
        <v>1267</v>
      </c>
      <c r="J80" s="23" t="n">
        <v>1.041986379765181</v>
      </c>
    </row>
    <row r="81">
      <c r="A81" s="8" t="n">
        <v>13</v>
      </c>
      <c r="B81" s="8" t="inlineStr">
        <is>
          <t>13.04.2026</t>
        </is>
      </c>
      <c r="C81" s="10" t="n">
        <v>1918759.342434972</v>
      </c>
      <c r="D81" s="10" t="n">
        <v>212565.34</v>
      </c>
      <c r="E81" s="10" t="n">
        <v>2115582.24</v>
      </c>
      <c r="F81" s="23" t="n">
        <v>1.102578209373174</v>
      </c>
      <c r="G81" s="10" t="n">
        <v>1343.867513886783</v>
      </c>
      <c r="H81" s="10" t="n">
        <v>142</v>
      </c>
      <c r="I81" s="10" t="n">
        <v>1409</v>
      </c>
      <c r="J81" s="23" t="n">
        <v>1.048466448842742</v>
      </c>
    </row>
    <row r="82">
      <c r="A82" s="8" t="n">
        <v>14</v>
      </c>
      <c r="B82" s="8" t="inlineStr">
        <is>
          <t>14.04.2026</t>
        </is>
      </c>
      <c r="C82" s="10" t="n">
        <v>2079836.311825696</v>
      </c>
      <c r="D82" s="10" t="n">
        <v>196153.18</v>
      </c>
      <c r="E82" s="10" t="n">
        <v>2311735.42</v>
      </c>
      <c r="F82" s="23" t="n">
        <v>1.111498730383614</v>
      </c>
      <c r="G82" s="10" t="n">
        <v>1459.36364764097</v>
      </c>
      <c r="H82" s="10" t="n">
        <v>132</v>
      </c>
      <c r="I82" s="10" t="n">
        <v>1541</v>
      </c>
      <c r="J82" s="23" t="n">
        <v>1.055939691584749</v>
      </c>
    </row>
    <row r="83">
      <c r="A83" s="8" t="n">
        <v>15</v>
      </c>
      <c r="B83" s="8" t="inlineStr">
        <is>
          <t>15.04.2026</t>
        </is>
      </c>
      <c r="C83" s="10" t="n">
        <v>2279397.874677901</v>
      </c>
      <c r="D83" s="10" t="n">
        <v>248959.41</v>
      </c>
      <c r="E83" s="10" t="n">
        <v>2560694.83</v>
      </c>
      <c r="F83" s="23" t="n">
        <v>1.123408448541196</v>
      </c>
      <c r="G83" s="10" t="n">
        <v>1597.609019861891</v>
      </c>
      <c r="H83" s="10" t="n">
        <v>165</v>
      </c>
      <c r="I83" s="10" t="n">
        <v>1706</v>
      </c>
      <c r="J83" s="23" t="n">
        <v>1.067845748734868</v>
      </c>
    </row>
    <row r="84">
      <c r="A84" s="8" t="n">
        <v>16</v>
      </c>
      <c r="B84" s="8" t="inlineStr">
        <is>
          <t>16.04.2026</t>
        </is>
      </c>
      <c r="C84" s="10" t="n">
        <v>2437363.688174304</v>
      </c>
      <c r="D84" s="10" t="n">
        <v>195840.89</v>
      </c>
      <c r="E84" s="10" t="n">
        <v>2756535.72</v>
      </c>
      <c r="F84" s="23" t="n">
        <v>1.130949695104702</v>
      </c>
      <c r="G84" s="10" t="n">
        <v>1714.636352359031</v>
      </c>
      <c r="H84" s="10" t="n">
        <v>122</v>
      </c>
      <c r="I84" s="10" t="n">
        <v>1828</v>
      </c>
      <c r="J84" s="23" t="n">
        <v>1.066115271313945</v>
      </c>
    </row>
    <row r="85">
      <c r="A85" s="8" t="n">
        <v>17</v>
      </c>
      <c r="B85" s="8" t="inlineStr">
        <is>
          <t>17.04.2026</t>
        </is>
      </c>
      <c r="C85" s="10" t="n">
        <v>2630648.315019914</v>
      </c>
      <c r="D85" s="10" t="n">
        <v>270597.0700000001</v>
      </c>
      <c r="E85" s="10" t="n">
        <v>3027132.79</v>
      </c>
      <c r="F85" s="23" t="n">
        <v>1.150717400237927</v>
      </c>
      <c r="G85" s="10" t="n">
        <v>1848.725613706221</v>
      </c>
      <c r="H85" s="10" t="n">
        <v>177</v>
      </c>
      <c r="I85" s="10" t="n">
        <v>2005</v>
      </c>
      <c r="J85" s="23" t="n">
        <v>1.084530870960612</v>
      </c>
    </row>
    <row r="86">
      <c r="A86" s="8" t="n">
        <v>18</v>
      </c>
      <c r="B86" s="8" t="inlineStr">
        <is>
          <t>18.04.2026</t>
        </is>
      </c>
      <c r="C86" s="10" t="n">
        <v>2723207.936131128</v>
      </c>
      <c r="D86" s="10" t="n">
        <v>120592.06</v>
      </c>
      <c r="E86" s="10" t="n">
        <v>3147724.85</v>
      </c>
      <c r="F86" s="23" t="n">
        <v>1.155888541685137</v>
      </c>
      <c r="G86" s="10" t="n">
        <v>1911.504762167303</v>
      </c>
      <c r="H86" s="10" t="n">
        <v>84</v>
      </c>
      <c r="I86" s="10" t="n">
        <v>2089</v>
      </c>
      <c r="J86" s="23" t="n">
        <v>1.092856288587766</v>
      </c>
    </row>
    <row r="87">
      <c r="A87" s="8" t="n">
        <v>19</v>
      </c>
      <c r="B87" s="8" t="inlineStr">
        <is>
          <t>19.04.2026</t>
        </is>
      </c>
      <c r="C87" s="10" t="n">
        <v>2768151.685100492</v>
      </c>
      <c r="D87" s="10" t="n">
        <v>43173.75</v>
      </c>
      <c r="E87" s="10" t="n">
        <v>3190898.6</v>
      </c>
      <c r="F87" s="23" t="n">
        <v>1.15271811771549</v>
      </c>
      <c r="G87" s="10" t="n">
        <v>1945.628619867404</v>
      </c>
      <c r="H87" s="10" t="n">
        <v>31</v>
      </c>
      <c r="I87" s="10" t="n">
        <v>2120</v>
      </c>
      <c r="J87" s="23" t="n">
        <v>1.089622129502022</v>
      </c>
    </row>
    <row r="88">
      <c r="A88" s="8" t="n">
        <v>20</v>
      </c>
      <c r="B88" s="8" t="inlineStr">
        <is>
          <t>20.04.2026</t>
        </is>
      </c>
      <c r="C88" s="10" t="n">
        <v>2958677.49834782</v>
      </c>
      <c r="D88" s="10" t="n">
        <v>213855.84</v>
      </c>
      <c r="E88" s="10" t="n">
        <v>3404754.44</v>
      </c>
      <c r="F88" s="23" t="n">
        <v>1.15076903173843</v>
      </c>
      <c r="G88" s="10" t="n">
        <v>2073.549337707268</v>
      </c>
      <c r="H88" s="10" t="n">
        <v>139</v>
      </c>
      <c r="I88" s="10" t="n">
        <v>2259</v>
      </c>
      <c r="J88" s="23" t="n">
        <v>1.089436339382108</v>
      </c>
    </row>
    <row r="89">
      <c r="A89" s="8" t="n">
        <v>21</v>
      </c>
      <c r="B89" s="8" t="inlineStr">
        <is>
          <t>21.04.2026</t>
        </is>
      </c>
      <c r="C89" s="10" t="n">
        <v>3119754.467738544</v>
      </c>
      <c r="D89" s="10" t="n">
        <v>204725.08</v>
      </c>
      <c r="E89" s="10" t="n">
        <v>3609479.52</v>
      </c>
      <c r="F89" s="23" t="n">
        <v>1.156975511158238</v>
      </c>
      <c r="G89" s="10" t="n">
        <v>2189.045471461455</v>
      </c>
      <c r="H89" s="10" t="n">
        <v>138</v>
      </c>
      <c r="I89" s="10" t="n">
        <v>2397</v>
      </c>
      <c r="J89" s="23" t="n">
        <v>1.094997811260499</v>
      </c>
    </row>
    <row r="90">
      <c r="A90" s="8" t="n">
        <v>22</v>
      </c>
      <c r="B90" s="8" t="inlineStr">
        <is>
          <t>22.04.2026</t>
        </is>
      </c>
      <c r="C90" s="10" t="n">
        <v>3319316.030590749</v>
      </c>
      <c r="D90" s="10" t="n">
        <v>201015.25</v>
      </c>
      <c r="E90" s="10" t="n">
        <v>3810494.77</v>
      </c>
      <c r="F90" s="23" t="n">
        <v>1.14797588867181</v>
      </c>
      <c r="G90" s="10" t="n">
        <v>2327.290843682376</v>
      </c>
      <c r="H90" s="10" t="n">
        <v>129</v>
      </c>
      <c r="I90" s="10" t="n">
        <v>2526</v>
      </c>
      <c r="J90" s="23" t="n">
        <v>1.085382175956665</v>
      </c>
    </row>
    <row r="91">
      <c r="A91" s="8" t="n">
        <v>23</v>
      </c>
      <c r="B91" s="8" t="inlineStr">
        <is>
          <t>23.04.2026</t>
        </is>
      </c>
      <c r="C91" s="10" t="n">
        <v>3477281.844087152</v>
      </c>
      <c r="D91" s="10" t="n">
        <v>192765.68</v>
      </c>
      <c r="E91" s="10" t="n">
        <v>4003260.45</v>
      </c>
      <c r="F91" s="23" t="n">
        <v>1.151261424726683</v>
      </c>
      <c r="G91" s="10" t="n">
        <v>2444.318176179516</v>
      </c>
      <c r="H91" s="10" t="n">
        <v>131</v>
      </c>
      <c r="I91" s="10" t="n">
        <v>2657</v>
      </c>
      <c r="J91" s="23" t="n">
        <v>1.087010695208636</v>
      </c>
    </row>
    <row r="92">
      <c r="A92" s="8" t="n">
        <v>24</v>
      </c>
      <c r="B92" s="8" t="inlineStr">
        <is>
          <t>24.04.2026</t>
        </is>
      </c>
      <c r="C92" s="10" t="n">
        <v>3670566.470932763</v>
      </c>
      <c r="D92" s="10" t="n">
        <v>263691.3300000001</v>
      </c>
      <c r="E92" s="10" t="n">
        <v>4266951.78</v>
      </c>
      <c r="F92" s="23" t="n">
        <v>1.162477730287686</v>
      </c>
      <c r="G92" s="10" t="n">
        <v>2578.407437526706</v>
      </c>
      <c r="H92" s="10" t="n">
        <v>177</v>
      </c>
      <c r="I92" s="10" t="n">
        <v>2834</v>
      </c>
      <c r="J92" s="23" t="n">
        <v>1.099128073691281</v>
      </c>
    </row>
    <row r="93">
      <c r="A93" s="8" t="n">
        <v>25</v>
      </c>
      <c r="B93" s="8" t="inlineStr">
        <is>
          <t>25.04.2026</t>
        </is>
      </c>
      <c r="C93" s="10" t="n">
        <v>3763126.092043976</v>
      </c>
      <c r="D93" s="10" t="n">
        <v>89689.67</v>
      </c>
      <c r="E93" s="10" t="n">
        <v>4356641.45</v>
      </c>
      <c r="F93" s="23" t="n">
        <v>1.157718700739483</v>
      </c>
      <c r="G93" s="10" t="n">
        <v>2641.186585987788</v>
      </c>
      <c r="H93" s="10" t="n">
        <v>57</v>
      </c>
      <c r="I93" s="10" t="n">
        <v>2891</v>
      </c>
      <c r="J93" s="23" t="n">
        <v>1.094583781145013</v>
      </c>
    </row>
    <row r="94">
      <c r="A94" s="8" t="n">
        <v>26</v>
      </c>
      <c r="B94" s="8" t="inlineStr">
        <is>
          <t>26.04.2026</t>
        </is>
      </c>
      <c r="C94" s="10" t="n">
        <v>3808069.84101334</v>
      </c>
      <c r="D94" s="10" t="n">
        <v>43914.24</v>
      </c>
      <c r="E94" s="10" t="n">
        <v>4400555.69</v>
      </c>
      <c r="F94" s="23" t="n">
        <v>1.155586917709733</v>
      </c>
      <c r="G94" s="10" t="n">
        <v>2675.310443687889</v>
      </c>
      <c r="H94" s="10" t="n">
        <v>37</v>
      </c>
      <c r="I94" s="10" t="n">
        <v>2928</v>
      </c>
      <c r="J94" s="23" t="n">
        <v>1.094452423982535</v>
      </c>
    </row>
    <row r="95">
      <c r="A95" s="8" t="n">
        <v>27</v>
      </c>
      <c r="B95" s="8" t="inlineStr">
        <is>
          <t>27.04.2026</t>
        </is>
      </c>
      <c r="C95" s="10" t="n">
        <v>3998595.654260668</v>
      </c>
      <c r="D95" s="10" t="n">
        <v>211811.92</v>
      </c>
      <c r="E95" s="10" t="n">
        <v>4612367.61</v>
      </c>
      <c r="F95" s="23" t="n">
        <v>1.153496879607052</v>
      </c>
      <c r="G95" s="10" t="n">
        <v>2803.231161527753</v>
      </c>
      <c r="H95" s="10" t="n">
        <v>134</v>
      </c>
      <c r="I95" s="10" t="n">
        <v>3062</v>
      </c>
      <c r="J95" s="23" t="n">
        <v>1.092310916781911</v>
      </c>
    </row>
    <row r="96">
      <c r="A96" s="8" t="n">
        <v>28</v>
      </c>
      <c r="B96" s="8" t="inlineStr">
        <is>
          <t>28.04.2026</t>
        </is>
      </c>
      <c r="C96" s="10" t="n">
        <v>4159672.623651392</v>
      </c>
      <c r="D96" s="10" t="n">
        <v>208665.79</v>
      </c>
      <c r="E96" s="10" t="n">
        <v>4821033.4</v>
      </c>
      <c r="F96" s="23" t="n">
        <v>1.158993468040776</v>
      </c>
      <c r="G96" s="10" t="n">
        <v>2918.72729528194</v>
      </c>
      <c r="H96" s="10" t="n">
        <v>141</v>
      </c>
      <c r="I96" s="10" t="n">
        <v>3203</v>
      </c>
      <c r="J96" s="23" t="n">
        <v>1.097396116854624</v>
      </c>
    </row>
    <row r="97">
      <c r="A97" s="8" t="n">
        <v>29</v>
      </c>
      <c r="B97" s="8" t="inlineStr">
        <is>
          <t>29.04.2026</t>
        </is>
      </c>
      <c r="C97" s="10" t="n">
        <v>4359234.186503598</v>
      </c>
      <c r="D97" s="10" t="n">
        <v>225108.91</v>
      </c>
      <c r="E97" s="10" t="n">
        <v>5046142.310000001</v>
      </c>
      <c r="F97" s="23" t="n">
        <v>1.157575412126998</v>
      </c>
      <c r="G97" s="10" t="n">
        <v>3056.972667502861</v>
      </c>
      <c r="H97" s="10" t="n">
        <v>147</v>
      </c>
      <c r="I97" s="10" t="n">
        <v>3350</v>
      </c>
      <c r="J97" s="23" t="n">
        <v>1.095855398254674</v>
      </c>
    </row>
    <row r="98">
      <c r="A98" s="8" t="n">
        <v>30</v>
      </c>
      <c r="B98" s="8" t="inlineStr">
        <is>
          <t>30.04.2026</t>
        </is>
      </c>
      <c r="C98" s="10" t="n">
        <v>4517200</v>
      </c>
      <c r="D98" s="10" t="n">
        <v>173172.84</v>
      </c>
      <c r="E98" s="10" t="n">
        <v>5219315.15</v>
      </c>
      <c r="F98" s="23" t="n">
        <v>1.155431495174002</v>
      </c>
      <c r="G98" s="10" t="n">
        <v>3174</v>
      </c>
      <c r="H98" s="10" t="n">
        <v>136</v>
      </c>
      <c r="I98" s="10" t="n">
        <v>3486</v>
      </c>
      <c r="J98" s="23" t="n">
        <v>1.098298676748582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3">
    <cfRule type="dataBar" priority="5">
      <dataBar showValue="1">
        <cfvo type="num" val="0"/>
        <cfvo type="num" val="1"/>
        <color rgb="00B7E4C7"/>
      </dataBar>
    </cfRule>
  </conditionalFormatting>
  <conditionalFormatting sqref="H26:H63">
    <cfRule type="dataBar" priority="5">
      <dataBar showValue="1">
        <cfvo type="num" val="0"/>
        <cfvo type="num" val="1"/>
        <color rgb="00B7E4C7"/>
      </dataBar>
    </cfRule>
  </conditionalFormatting>
  <conditionalFormatting sqref="F69:F98">
    <cfRule type="dataBar" priority="7">
      <dataBar showValue="1">
        <cfvo type="num" val="0"/>
        <cfvo type="num" val="1"/>
        <color rgb="00B7E4C7"/>
      </dataBar>
    </cfRule>
  </conditionalFormatting>
  <conditionalFormatting sqref="J69:J9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2026-09-29T04:05:19Z</dcterms:created>
  <dcterms:modified xsi:type="dcterms:W3CDTF">2026-09-29T04:05:19Z</dcterms:modified>
</cp:coreProperties>
</file>